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Data" sheetId="1" r:id="rId4"/>
    <sheet state="visible" name="QAnswers" sheetId="2" r:id="rId5"/>
    <sheet state="visible" name="Team Scores" sheetId="3" r:id="rId6"/>
  </sheets>
  <definedNames/>
  <calcPr/>
</workbook>
</file>

<file path=xl/sharedStrings.xml><?xml version="1.0" encoding="utf-8"?>
<sst xmlns="http://schemas.openxmlformats.org/spreadsheetml/2006/main" count="1189" uniqueCount="459">
  <si>
    <t>#1 - Oreos</t>
  </si>
  <si>
    <t>Team Name</t>
  </si>
  <si>
    <t>#2 - Chicago</t>
  </si>
  <si>
    <t>Warehouse Four</t>
  </si>
  <si>
    <t>Jack Is da Bomb</t>
  </si>
  <si>
    <t>#3 - pAAdAA</t>
  </si>
  <si>
    <t>ICB: Last Scoop</t>
  </si>
  <si>
    <t>#4 - Poker</t>
  </si>
  <si>
    <t>Second Place Stars</t>
  </si>
  <si>
    <t>#5 - Democrat</t>
  </si>
  <si>
    <t>#6 - NATO</t>
  </si>
  <si>
    <t>FFF</t>
  </si>
  <si>
    <t>#7 - Flags</t>
  </si>
  <si>
    <t>Geezers on Stun</t>
  </si>
  <si>
    <t>#8 - Lucky Charms</t>
  </si>
  <si>
    <t>Sock Monkey</t>
  </si>
  <si>
    <t>#9 - Lohan</t>
  </si>
  <si>
    <t>#10 - Reindeer</t>
  </si>
  <si>
    <t>The Shirt</t>
  </si>
  <si>
    <t>#11 - Bluth</t>
  </si>
  <si>
    <t>Cylon Boarding Disco Party</t>
  </si>
  <si>
    <t>#12 - Orchestra</t>
  </si>
  <si>
    <t>#13 - Von Trapp</t>
  </si>
  <si>
    <t>Charlie</t>
  </si>
  <si>
    <t>#14 - Classes</t>
  </si>
  <si>
    <t>Cream Cowboys</t>
  </si>
  <si>
    <t>#15 - BOMO</t>
  </si>
  <si>
    <t>Alas, earwax</t>
  </si>
  <si>
    <t>#16 - SI units</t>
  </si>
  <si>
    <t>Bees With Teeth</t>
  </si>
  <si>
    <t>Jellicle Garfields</t>
  </si>
  <si>
    <t>#17 - Big 10</t>
  </si>
  <si>
    <t>Wafer Thin</t>
  </si>
  <si>
    <t>#18 - HBFS</t>
  </si>
  <si>
    <t>Coup Croup</t>
  </si>
  <si>
    <t>Shrug Emoticon Hacks</t>
  </si>
  <si>
    <t>#19 - 4+ Languages</t>
  </si>
  <si>
    <t>Gratuitous Snark</t>
  </si>
  <si>
    <t>#20 - States</t>
  </si>
  <si>
    <t>Treebiters</t>
  </si>
  <si>
    <t>#21 - Dewey</t>
  </si>
  <si>
    <t>Bender/SMA</t>
  </si>
  <si>
    <t>Sherlock Gnome</t>
  </si>
  <si>
    <t>#22 - Mr. Grinch</t>
  </si>
  <si>
    <t>Left-Handed Disney Villains</t>
  </si>
  <si>
    <t>#23 - Keyboard</t>
  </si>
  <si>
    <t>Kiki and the Vanderweghes</t>
  </si>
  <si>
    <t>WCFM</t>
  </si>
  <si>
    <t>Too Early for Flapjacks</t>
  </si>
  <si>
    <t>#24 - Zodiac</t>
  </si>
  <si>
    <t>The Collective</t>
  </si>
  <si>
    <t>The Canterbury Whales</t>
  </si>
  <si>
    <t>#25 - Apostles</t>
  </si>
  <si>
    <t>Question 1</t>
  </si>
  <si>
    <t>Wrong Answer</t>
  </si>
  <si>
    <t>Red Velvet Cake</t>
  </si>
  <si>
    <t>Swedish Fish</t>
  </si>
  <si>
    <t>Lemon</t>
  </si>
  <si>
    <t>Firework</t>
  </si>
  <si>
    <t>Watermelon</t>
  </si>
  <si>
    <t>Birthday Cake</t>
  </si>
  <si>
    <t>Mississippi Mud Pie</t>
  </si>
  <si>
    <t>Question 2</t>
  </si>
  <si>
    <t>Willis/Sears Tower</t>
  </si>
  <si>
    <t>Wrigley Field</t>
  </si>
  <si>
    <t>Art Institute of Chicago</t>
  </si>
  <si>
    <t>Lake Shore Drive</t>
  </si>
  <si>
    <t>Question 3</t>
  </si>
  <si>
    <t>puddle</t>
  </si>
  <si>
    <t>powder</t>
  </si>
  <si>
    <t>prides</t>
  </si>
  <si>
    <t>prudes</t>
  </si>
  <si>
    <t>peddle</t>
  </si>
  <si>
    <t>pinder</t>
  </si>
  <si>
    <t>pander</t>
  </si>
  <si>
    <t>payday</t>
  </si>
  <si>
    <t>piddle</t>
  </si>
  <si>
    <t>pended</t>
  </si>
  <si>
    <t>ponder</t>
  </si>
  <si>
    <t>prided</t>
  </si>
  <si>
    <t>pandas</t>
  </si>
  <si>
    <t>Question 4</t>
  </si>
  <si>
    <t>Texas Hold'em</t>
  </si>
  <si>
    <t>Omaha</t>
  </si>
  <si>
    <t>Seven Card Stud</t>
  </si>
  <si>
    <t>Cameron's House</t>
  </si>
  <si>
    <t>padded</t>
  </si>
  <si>
    <t>Badugi</t>
  </si>
  <si>
    <t>Question 5</t>
  </si>
  <si>
    <t>Michael Bennet</t>
  </si>
  <si>
    <t>Andrew Yang</t>
  </si>
  <si>
    <t>Canada</t>
  </si>
  <si>
    <t>Jay Inslee</t>
  </si>
  <si>
    <t>Beto O'Rourke</t>
  </si>
  <si>
    <t>Stephen Bullock</t>
  </si>
  <si>
    <t>Marianne Williamson</t>
  </si>
  <si>
    <t>Eric Swalwell</t>
  </si>
  <si>
    <t>Austria</t>
  </si>
  <si>
    <t>Tulsi Gabbard</t>
  </si>
  <si>
    <t>Kamala Harris</t>
  </si>
  <si>
    <t>John Hickenlooper</t>
  </si>
  <si>
    <t>Hearts</t>
  </si>
  <si>
    <t>Bill de Blasio</t>
  </si>
  <si>
    <t>Cory Booker</t>
  </si>
  <si>
    <t>John Delaney</t>
  </si>
  <si>
    <t>The Parent Trap</t>
  </si>
  <si>
    <t>Timothy Ryan</t>
  </si>
  <si>
    <t>Pete Buttigieg</t>
  </si>
  <si>
    <t>Dasher</t>
  </si>
  <si>
    <t>Joe Biden</t>
  </si>
  <si>
    <t>Amy Klobuchar</t>
  </si>
  <si>
    <t>George Oscar Bluth, Sr</t>
  </si>
  <si>
    <t>Question 6</t>
  </si>
  <si>
    <t>Violin</t>
  </si>
  <si>
    <t>United Kingdom</t>
  </si>
  <si>
    <t>Portugal</t>
  </si>
  <si>
    <t>France</t>
  </si>
  <si>
    <t>United States</t>
  </si>
  <si>
    <t>Liesl</t>
  </si>
  <si>
    <t>Luxembourg</t>
  </si>
  <si>
    <t>Netherlands</t>
  </si>
  <si>
    <t>Agnatha</t>
  </si>
  <si>
    <t>boko</t>
  </si>
  <si>
    <t>metre</t>
  </si>
  <si>
    <t>Norway</t>
  </si>
  <si>
    <t>Question 7</t>
  </si>
  <si>
    <t>Indiana University</t>
  </si>
  <si>
    <t>Poland</t>
  </si>
  <si>
    <t>Monaco</t>
  </si>
  <si>
    <t>Work</t>
  </si>
  <si>
    <t>Switzerland</t>
  </si>
  <si>
    <t>Japan</t>
  </si>
  <si>
    <t>Indonesia</t>
  </si>
  <si>
    <t>Denmark</t>
  </si>
  <si>
    <t>Tunisia</t>
  </si>
  <si>
    <t>Latvia</t>
  </si>
  <si>
    <t>Bolivia</t>
  </si>
  <si>
    <t>Washington</t>
  </si>
  <si>
    <t>Computer Science, Information, and General Works</t>
  </si>
  <si>
    <t>Question 8</t>
  </si>
  <si>
    <t>Heel</t>
  </si>
  <si>
    <t>Green Clovers</t>
  </si>
  <si>
    <t>Grave mark</t>
  </si>
  <si>
    <t>Red Balloons</t>
  </si>
  <si>
    <t>Rat</t>
  </si>
  <si>
    <t>Horseshoes</t>
  </si>
  <si>
    <t>Blue Moons</t>
  </si>
  <si>
    <t>Moon</t>
  </si>
  <si>
    <t>Rainbows</t>
  </si>
  <si>
    <t>Simon/Peter</t>
  </si>
  <si>
    <t>333 West Wacker</t>
  </si>
  <si>
    <t>Shooting Stars</t>
  </si>
  <si>
    <t>Question 9</t>
  </si>
  <si>
    <t>Mean Girls</t>
  </si>
  <si>
    <t>padder</t>
  </si>
  <si>
    <t>Just My Luck</t>
  </si>
  <si>
    <t>Confessions of a Teenage Drama Queen</t>
  </si>
  <si>
    <t>The Canyons</t>
  </si>
  <si>
    <t>Machete</t>
  </si>
  <si>
    <t>Bobby</t>
  </si>
  <si>
    <t>Herbie Fully Loaded</t>
  </si>
  <si>
    <t>A Prarie Home Companion</t>
  </si>
  <si>
    <t>Bahrain</t>
  </si>
  <si>
    <t>I Know Who Killed Me</t>
  </si>
  <si>
    <t>Question 10</t>
  </si>
  <si>
    <t>Prancer</t>
  </si>
  <si>
    <t>Vixen</t>
  </si>
  <si>
    <t>Get a Clue</t>
  </si>
  <si>
    <t>Blixem</t>
  </si>
  <si>
    <t>Dunder</t>
  </si>
  <si>
    <t>Rudolph</t>
  </si>
  <si>
    <t>Dancer</t>
  </si>
  <si>
    <t>Cupid</t>
  </si>
  <si>
    <t>Lucille Bluth</t>
  </si>
  <si>
    <t>Viola</t>
  </si>
  <si>
    <t>Friedrich</t>
  </si>
  <si>
    <t>Question 11</t>
  </si>
  <si>
    <t>Chondrichtyes</t>
  </si>
  <si>
    <t>George Michael Bluth</t>
  </si>
  <si>
    <t>Tobias Onyango Funke</t>
  </si>
  <si>
    <t>bolo</t>
  </si>
  <si>
    <t>Michael Bluth</t>
  </si>
  <si>
    <t>Oscar George Bluth</t>
  </si>
  <si>
    <t>Tracy Bluth</t>
  </si>
  <si>
    <t>Lindsay Bluth Funke</t>
  </si>
  <si>
    <t>kilogram</t>
  </si>
  <si>
    <t>Hel-Loh "Annyong" Bluth</t>
  </si>
  <si>
    <t>George Oscar "GOB" Bluth II</t>
  </si>
  <si>
    <t>Steve Holt</t>
  </si>
  <si>
    <t>University of Maryland</t>
  </si>
  <si>
    <t>It</t>
  </si>
  <si>
    <t>Taiwan</t>
  </si>
  <si>
    <t>Question 12</t>
  </si>
  <si>
    <t>Idaho</t>
  </si>
  <si>
    <t>Philosophy and Psychology</t>
  </si>
  <si>
    <t>Cello</t>
  </si>
  <si>
    <t>Tuba</t>
  </si>
  <si>
    <t>Cactus</t>
  </si>
  <si>
    <t>Bassoon</t>
  </si>
  <si>
    <t>English Horn</t>
  </si>
  <si>
    <t>Oboe</t>
  </si>
  <si>
    <t>Exclamation point</t>
  </si>
  <si>
    <t>Bass</t>
  </si>
  <si>
    <t>Bass-Clarinet</t>
  </si>
  <si>
    <t>Piccolo</t>
  </si>
  <si>
    <t>Ox</t>
  </si>
  <si>
    <t>Andrew</t>
  </si>
  <si>
    <t>Rocky Road Trip</t>
  </si>
  <si>
    <t>Katie Bueller's Office</t>
  </si>
  <si>
    <t>Question 13</t>
  </si>
  <si>
    <t>paddle</t>
  </si>
  <si>
    <t>Gretl</t>
  </si>
  <si>
    <t>Kurt</t>
  </si>
  <si>
    <t>Brigitta</t>
  </si>
  <si>
    <t>Marta</t>
  </si>
  <si>
    <t>Question 14</t>
  </si>
  <si>
    <t>Mammalia</t>
  </si>
  <si>
    <t>Louisa</t>
  </si>
  <si>
    <t>Aves</t>
  </si>
  <si>
    <t>Osteichthyes</t>
  </si>
  <si>
    <t>Reptilia</t>
  </si>
  <si>
    <t>boyo</t>
  </si>
  <si>
    <t>ampere</t>
  </si>
  <si>
    <t>Amphibia</t>
  </si>
  <si>
    <t>University of Michigan</t>
  </si>
  <si>
    <t>Make</t>
  </si>
  <si>
    <t>Zimbabwe</t>
  </si>
  <si>
    <t>Question 15</t>
  </si>
  <si>
    <t>Montana</t>
  </si>
  <si>
    <t>polo</t>
  </si>
  <si>
    <t>Religion</t>
  </si>
  <si>
    <t>pogo</t>
  </si>
  <si>
    <t>dodo</t>
  </si>
  <si>
    <t>gogo</t>
  </si>
  <si>
    <t>hobo</t>
  </si>
  <si>
    <t>gobo</t>
  </si>
  <si>
    <t>Eel</t>
  </si>
  <si>
    <t>At sign</t>
  </si>
  <si>
    <t>mojo</t>
  </si>
  <si>
    <t>Tiger</t>
  </si>
  <si>
    <t>mono</t>
  </si>
  <si>
    <t>James the Lesser</t>
  </si>
  <si>
    <t>dojo</t>
  </si>
  <si>
    <t>Question 16</t>
  </si>
  <si>
    <t>candela</t>
  </si>
  <si>
    <t>joule</t>
  </si>
  <si>
    <t>watt</t>
  </si>
  <si>
    <t>Oreo DQ Blizzard Creme</t>
  </si>
  <si>
    <t>kelvin</t>
  </si>
  <si>
    <t>Glenbrook North High School</t>
  </si>
  <si>
    <t>ohm</t>
  </si>
  <si>
    <t>newton</t>
  </si>
  <si>
    <t>5-Card Draw</t>
  </si>
  <si>
    <t>farad</t>
  </si>
  <si>
    <t>henry</t>
  </si>
  <si>
    <t>tesla</t>
  </si>
  <si>
    <t>Question 17</t>
  </si>
  <si>
    <t>Iceland</t>
  </si>
  <si>
    <t>University of Wisconsin</t>
  </si>
  <si>
    <t>Michigan State University</t>
  </si>
  <si>
    <t>Rutgers University - New Brunswick</t>
  </si>
  <si>
    <t>Northwestern University</t>
  </si>
  <si>
    <t>Purdue University</t>
  </si>
  <si>
    <t>Question 18</t>
  </si>
  <si>
    <t>bozo</t>
  </si>
  <si>
    <t>Never</t>
  </si>
  <si>
    <t>After</t>
  </si>
  <si>
    <t>Our</t>
  </si>
  <si>
    <t>Than</t>
  </si>
  <si>
    <t>Us</t>
  </si>
  <si>
    <t>Makes</t>
  </si>
  <si>
    <t>Do</t>
  </si>
  <si>
    <t>Hour</t>
  </si>
  <si>
    <t>Ever</t>
  </si>
  <si>
    <t>South Africa</t>
  </si>
  <si>
    <t>North Dakota</t>
  </si>
  <si>
    <t>Question 19</t>
  </si>
  <si>
    <t>Social Sciences</t>
  </si>
  <si>
    <t>Bad Banana with a Greasy Black Peel</t>
  </si>
  <si>
    <t>Octothorpe/Hashtag/Pound key</t>
  </si>
  <si>
    <t>Rabbit</t>
  </si>
  <si>
    <t>James the Greater</t>
  </si>
  <si>
    <t>Dunkin' Donuts Mocha</t>
  </si>
  <si>
    <t>Grant Park</t>
  </si>
  <si>
    <t>Question 20</t>
  </si>
  <si>
    <t>Maine</t>
  </si>
  <si>
    <t>Lowball Draw</t>
  </si>
  <si>
    <t>Vermont</t>
  </si>
  <si>
    <t>New Hampshire</t>
  </si>
  <si>
    <t>Michigan</t>
  </si>
  <si>
    <t>Italy</t>
  </si>
  <si>
    <t>New York</t>
  </si>
  <si>
    <t>Question 21</t>
  </si>
  <si>
    <t>Georgia</t>
  </si>
  <si>
    <t>History and Geography</t>
  </si>
  <si>
    <t>Science</t>
  </si>
  <si>
    <t>Comet</t>
  </si>
  <si>
    <t>Arts and Recreation</t>
  </si>
  <si>
    <t>Eve Holt</t>
  </si>
  <si>
    <t>Harp</t>
  </si>
  <si>
    <t>Literature</t>
  </si>
  <si>
    <t>Question 22</t>
  </si>
  <si>
    <t>Skunk</t>
  </si>
  <si>
    <t>coco</t>
  </si>
  <si>
    <t>King of Sinful Sots</t>
  </si>
  <si>
    <t>Seasick Crocodile</t>
  </si>
  <si>
    <t>mole</t>
  </si>
  <si>
    <t>Three Decker Sauerkraut and Toadstool Sandwich with Arsenic Sauce</t>
  </si>
  <si>
    <t>Crooked Dirty Jockey</t>
  </si>
  <si>
    <t>Pennsylvania State University</t>
  </si>
  <si>
    <t>Language</t>
  </si>
  <si>
    <t>Question 23</t>
  </si>
  <si>
    <t>Monster</t>
  </si>
  <si>
    <t>Dollar sign</t>
  </si>
  <si>
    <t>Forward Slash</t>
  </si>
  <si>
    <t>Pipe/Bar</t>
  </si>
  <si>
    <t>Asterisk</t>
  </si>
  <si>
    <t>Dragon</t>
  </si>
  <si>
    <t>Closed brace</t>
  </si>
  <si>
    <t>Backslash</t>
  </si>
  <si>
    <t>Question Mark</t>
  </si>
  <si>
    <t>John</t>
  </si>
  <si>
    <t>Comma</t>
  </si>
  <si>
    <t>Closed parenthesis</t>
  </si>
  <si>
    <t>Tilde</t>
  </si>
  <si>
    <t>Mickey Mouse with Birthday Cake</t>
  </si>
  <si>
    <t>Ampersand</t>
  </si>
  <si>
    <t>Open parenthesis</t>
  </si>
  <si>
    <t>Open brace</t>
  </si>
  <si>
    <t>pandit</t>
  </si>
  <si>
    <t>Caret</t>
  </si>
  <si>
    <t>Percent sigh</t>
  </si>
  <si>
    <t>Juan Castro</t>
  </si>
  <si>
    <t>Question 24</t>
  </si>
  <si>
    <t>Snake</t>
  </si>
  <si>
    <t>Horse</t>
  </si>
  <si>
    <t>Pig</t>
  </si>
  <si>
    <t>Monkey</t>
  </si>
  <si>
    <t>Dog</t>
  </si>
  <si>
    <t>Rooster</t>
  </si>
  <si>
    <t>Flute</t>
  </si>
  <si>
    <t>Question 25</t>
  </si>
  <si>
    <t>Judas Iscariot</t>
  </si>
  <si>
    <t>Bartholomew</t>
  </si>
  <si>
    <t>coho</t>
  </si>
  <si>
    <t>Simon the Canaanite</t>
  </si>
  <si>
    <t>Thomas</t>
  </si>
  <si>
    <t>Thaddeus/Jude</t>
  </si>
  <si>
    <t>Ohio</t>
  </si>
  <si>
    <t>Philip</t>
  </si>
  <si>
    <t>Matthew</t>
  </si>
  <si>
    <t>Vile One</t>
  </si>
  <si>
    <t>Easter Egg</t>
  </si>
  <si>
    <t>Italian Village</t>
  </si>
  <si>
    <t>pardon</t>
  </si>
  <si>
    <t>HORSE</t>
  </si>
  <si>
    <t>radian</t>
  </si>
  <si>
    <t>University of Illinois</t>
  </si>
  <si>
    <t>More</t>
  </si>
  <si>
    <t>Singapore</t>
  </si>
  <si>
    <t>Pennsylvania</t>
  </si>
  <si>
    <t>Technology</t>
  </si>
  <si>
    <t>Parking Garage</t>
  </si>
  <si>
    <t>Unicorn</t>
  </si>
  <si>
    <t>steradian</t>
  </si>
  <si>
    <t>University of Iowa</t>
  </si>
  <si>
    <t>Goat</t>
  </si>
  <si>
    <t>Wells Street</t>
  </si>
  <si>
    <t>pedder</t>
  </si>
  <si>
    <t>Chapter 27</t>
  </si>
  <si>
    <t>hertz</t>
  </si>
  <si>
    <t>University of Minnesota</t>
  </si>
  <si>
    <t>Blueberry Pie</t>
  </si>
  <si>
    <t>Georgia Rule</t>
  </si>
  <si>
    <t>Bryon "Buster" Bluth</t>
  </si>
  <si>
    <t>Clarinet</t>
  </si>
  <si>
    <t>University of Nebraska</t>
  </si>
  <si>
    <t>Rubbish</t>
  </si>
  <si>
    <t>Strawberry Shortcake</t>
  </si>
  <si>
    <t>Chicago Board of Trade</t>
  </si>
  <si>
    <t>Basset-Horn</t>
  </si>
  <si>
    <t>pascal</t>
  </si>
  <si>
    <t>Chez Quis</t>
  </si>
  <si>
    <t>Labor Pains</t>
  </si>
  <si>
    <t>hoho</t>
  </si>
  <si>
    <t>Minus/Dash</t>
  </si>
  <si>
    <t>Root Beer</t>
  </si>
  <si>
    <t>Murphy Brown Funke</t>
  </si>
  <si>
    <t>homo</t>
  </si>
  <si>
    <t>Underscore</t>
  </si>
  <si>
    <t>Matthias</t>
  </si>
  <si>
    <t>Pumpkin Spice</t>
  </si>
  <si>
    <t>The Pizza Place</t>
  </si>
  <si>
    <t>pledge</t>
  </si>
  <si>
    <t>Bernie Sanders</t>
  </si>
  <si>
    <t>Turkey</t>
  </si>
  <si>
    <t>InAPPropriate Comedy</t>
  </si>
  <si>
    <t>Mae "Maeby" Funke</t>
  </si>
  <si>
    <t>Double Bassoon</t>
  </si>
  <si>
    <t>kolo</t>
  </si>
  <si>
    <t>coulomb</t>
  </si>
  <si>
    <t>Plus</t>
  </si>
  <si>
    <t>Paul/Saul of Tarsis</t>
  </si>
  <si>
    <t>Fruit Punch</t>
  </si>
  <si>
    <t>plodge</t>
  </si>
  <si>
    <t>Elizabeth Warren</t>
  </si>
  <si>
    <t>Scary Movie 5</t>
  </si>
  <si>
    <t>Saxophone</t>
  </si>
  <si>
    <t>koto</t>
  </si>
  <si>
    <t>volt</t>
  </si>
  <si>
    <t>Equals sign</t>
  </si>
  <si>
    <t>Daley Plaza</t>
  </si>
  <si>
    <t>podded</t>
  </si>
  <si>
    <t>French Horn</t>
  </si>
  <si>
    <t>lobo</t>
  </si>
  <si>
    <t>Von Steuben Day Parade</t>
  </si>
  <si>
    <t>polder</t>
  </si>
  <si>
    <t>Among the Shadows</t>
  </si>
  <si>
    <t>Trumpet</t>
  </si>
  <si>
    <t>loco</t>
  </si>
  <si>
    <t>Coconut</t>
  </si>
  <si>
    <t>Federal Center</t>
  </si>
  <si>
    <t>ponded</t>
  </si>
  <si>
    <t>Kirsten Gillibrand</t>
  </si>
  <si>
    <t>Cornet</t>
  </si>
  <si>
    <t>logo</t>
  </si>
  <si>
    <t>siemens</t>
  </si>
  <si>
    <t>Open bracket</t>
  </si>
  <si>
    <t>"Save Ferris" Water Tower</t>
  </si>
  <si>
    <t>Slide Trombone</t>
  </si>
  <si>
    <t>weber</t>
  </si>
  <si>
    <t>Closed bracket</t>
  </si>
  <si>
    <t>Glencoe Beach</t>
  </si>
  <si>
    <t>poodle</t>
  </si>
  <si>
    <t>moko</t>
  </si>
  <si>
    <t>poco</t>
  </si>
  <si>
    <t>lumen</t>
  </si>
  <si>
    <t>lux</t>
  </si>
  <si>
    <t>becquerel</t>
  </si>
  <si>
    <t>Semicolon</t>
  </si>
  <si>
    <t>solo</t>
  </si>
  <si>
    <t>gray</t>
  </si>
  <si>
    <t>Colon</t>
  </si>
  <si>
    <t>pundit</t>
  </si>
  <si>
    <t>soso</t>
  </si>
  <si>
    <t>sievert</t>
  </si>
  <si>
    <t>Single quote</t>
  </si>
  <si>
    <t>purdah</t>
  </si>
  <si>
    <t>toco</t>
  </si>
  <si>
    <t>katal</t>
  </si>
  <si>
    <t>Double quote</t>
  </si>
  <si>
    <t>toho</t>
  </si>
  <si>
    <t>Greater than</t>
  </si>
  <si>
    <t>toko</t>
  </si>
  <si>
    <t>Less than</t>
  </si>
  <si>
    <t>yoyo</t>
  </si>
  <si>
    <t>Period</t>
  </si>
  <si>
    <t>Total</t>
  </si>
  <si>
    <t>Brought into Range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</si>
</sst>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</border>
    <border>
      <right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0" fillId="0" fontId="1" numFmtId="0" xfId="0" applyFont="1"/>
    <xf borderId="1" fillId="2" fontId="1" numFmtId="0" xfId="0" applyAlignment="1" applyBorder="1" applyFill="1" applyFont="1">
      <alignment readingOrder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2" fontId="1" numFmtId="0" xfId="0" applyAlignment="1" applyFont="1">
      <alignment readingOrder="0"/>
    </xf>
    <xf borderId="0" fillId="0" fontId="1" numFmtId="0" xfId="0" applyAlignment="1" applyFont="1">
      <alignment horizontal="right" vertical="bottom"/>
    </xf>
    <xf borderId="0" fillId="3" fontId="2" numFmtId="0" xfId="0" applyFill="1" applyFont="1"/>
    <xf borderId="2" fillId="0" fontId="1" numFmtId="0" xfId="0" applyAlignment="1" applyBorder="1" applyFont="1">
      <alignment shrinkToFit="0" vertical="bottom" wrapText="0"/>
    </xf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sheetData>
    <row r="1">
      <c r="A1" s="3" t="s">
        <v>1</v>
      </c>
      <c r="B1" s="3" t="s">
        <v>3</v>
      </c>
      <c r="C1" s="3" t="s">
        <v>4</v>
      </c>
      <c r="D1" s="3" t="s">
        <v>6</v>
      </c>
      <c r="E1" s="3" t="s">
        <v>8</v>
      </c>
      <c r="F1" s="3" t="s">
        <v>11</v>
      </c>
      <c r="G1" s="3" t="s">
        <v>13</v>
      </c>
      <c r="H1" s="3" t="s">
        <v>15</v>
      </c>
      <c r="I1" s="3" t="s">
        <v>18</v>
      </c>
      <c r="J1" s="3" t="s">
        <v>20</v>
      </c>
      <c r="K1" s="3" t="s">
        <v>23</v>
      </c>
      <c r="L1" s="3" t="s">
        <v>25</v>
      </c>
      <c r="M1" s="3" t="s">
        <v>27</v>
      </c>
      <c r="N1" s="3" t="s">
        <v>29</v>
      </c>
      <c r="O1" s="3" t="s">
        <v>30</v>
      </c>
      <c r="P1" s="3" t="s">
        <v>32</v>
      </c>
      <c r="Q1" s="3" t="s">
        <v>34</v>
      </c>
      <c r="R1" s="3" t="s">
        <v>35</v>
      </c>
      <c r="S1" s="3" t="s">
        <v>37</v>
      </c>
      <c r="T1" s="3" t="s">
        <v>39</v>
      </c>
      <c r="U1" s="3" t="s">
        <v>41</v>
      </c>
      <c r="V1" s="3" t="s">
        <v>42</v>
      </c>
      <c r="W1" s="3" t="s">
        <v>44</v>
      </c>
      <c r="X1" s="3" t="s">
        <v>46</v>
      </c>
      <c r="Y1" s="3" t="s">
        <v>47</v>
      </c>
      <c r="Z1" s="3" t="s">
        <v>48</v>
      </c>
      <c r="AA1" s="3" t="s">
        <v>50</v>
      </c>
      <c r="AB1" s="2" t="s">
        <v>51</v>
      </c>
    </row>
    <row r="2">
      <c r="A2" s="5" t="s">
        <v>53</v>
      </c>
      <c r="B2" s="5" t="s">
        <v>55</v>
      </c>
      <c r="C2" s="5" t="s">
        <v>56</v>
      </c>
      <c r="D2" s="5" t="s">
        <v>54</v>
      </c>
      <c r="E2" s="5" t="s">
        <v>57</v>
      </c>
      <c r="F2" s="5" t="s">
        <v>54</v>
      </c>
      <c r="G2" s="5" t="s">
        <v>54</v>
      </c>
      <c r="H2" s="5" t="s">
        <v>54</v>
      </c>
      <c r="I2" s="5" t="s">
        <v>58</v>
      </c>
      <c r="J2" s="5" t="s">
        <v>56</v>
      </c>
      <c r="K2" s="5" t="s">
        <v>58</v>
      </c>
      <c r="L2" s="5" t="s">
        <v>56</v>
      </c>
      <c r="M2" s="5" t="s">
        <v>54</v>
      </c>
      <c r="N2" s="5" t="s">
        <v>59</v>
      </c>
      <c r="O2" s="5" t="s">
        <v>54</v>
      </c>
      <c r="P2" s="5" t="s">
        <v>54</v>
      </c>
      <c r="Q2" s="5" t="s">
        <v>54</v>
      </c>
      <c r="R2" s="5" t="s">
        <v>54</v>
      </c>
      <c r="S2" s="5" t="s">
        <v>54</v>
      </c>
      <c r="T2" s="5" t="s">
        <v>54</v>
      </c>
      <c r="U2" s="5" t="s">
        <v>57</v>
      </c>
      <c r="V2" s="5" t="s">
        <v>60</v>
      </c>
      <c r="W2" s="5" t="s">
        <v>61</v>
      </c>
      <c r="X2" s="5" t="s">
        <v>55</v>
      </c>
      <c r="Y2" s="5" t="s">
        <v>61</v>
      </c>
      <c r="Z2" s="5" t="s">
        <v>58</v>
      </c>
      <c r="AA2" s="5" t="s">
        <v>54</v>
      </c>
      <c r="AB2" s="8" t="s">
        <v>54</v>
      </c>
    </row>
    <row r="3">
      <c r="A3" s="3" t="s">
        <v>62</v>
      </c>
      <c r="B3" s="3" t="s">
        <v>63</v>
      </c>
      <c r="C3" s="3" t="s">
        <v>64</v>
      </c>
      <c r="D3" s="3" t="s">
        <v>54</v>
      </c>
      <c r="E3" s="3" t="s">
        <v>65</v>
      </c>
      <c r="F3" s="3" t="s">
        <v>54</v>
      </c>
      <c r="G3" s="3" t="s">
        <v>65</v>
      </c>
      <c r="H3" s="3" t="s">
        <v>66</v>
      </c>
      <c r="I3" s="3" t="s">
        <v>64</v>
      </c>
      <c r="J3" s="3" t="s">
        <v>63</v>
      </c>
      <c r="K3" s="3" t="s">
        <v>54</v>
      </c>
      <c r="L3" s="3" t="s">
        <v>64</v>
      </c>
      <c r="M3" s="3" t="s">
        <v>54</v>
      </c>
      <c r="N3" s="3" t="s">
        <v>64</v>
      </c>
      <c r="O3" s="3" t="s">
        <v>54</v>
      </c>
      <c r="P3" s="3" t="s">
        <v>54</v>
      </c>
      <c r="Q3" s="3" t="s">
        <v>63</v>
      </c>
      <c r="R3" s="3" t="s">
        <v>54</v>
      </c>
      <c r="S3" s="3" t="s">
        <v>63</v>
      </c>
      <c r="T3" s="3" t="s">
        <v>54</v>
      </c>
      <c r="U3" s="3" t="s">
        <v>63</v>
      </c>
      <c r="V3" s="3" t="s">
        <v>54</v>
      </c>
      <c r="W3" s="3" t="s">
        <v>54</v>
      </c>
      <c r="X3" s="3" t="s">
        <v>64</v>
      </c>
      <c r="Y3" s="3" t="s">
        <v>63</v>
      </c>
      <c r="Z3" s="3" t="s">
        <v>65</v>
      </c>
      <c r="AA3" s="3" t="s">
        <v>63</v>
      </c>
      <c r="AB3" s="2" t="s">
        <v>54</v>
      </c>
    </row>
    <row r="4">
      <c r="A4" s="5" t="s">
        <v>67</v>
      </c>
      <c r="B4" s="5" t="s">
        <v>68</v>
      </c>
      <c r="C4" s="5" t="s">
        <v>69</v>
      </c>
      <c r="D4" s="5" t="s">
        <v>68</v>
      </c>
      <c r="E4" s="5" t="s">
        <v>70</v>
      </c>
      <c r="F4" s="5" t="s">
        <v>71</v>
      </c>
      <c r="G4" s="5" t="s">
        <v>68</v>
      </c>
      <c r="H4" s="5" t="s">
        <v>72</v>
      </c>
      <c r="I4" s="5" t="s">
        <v>73</v>
      </c>
      <c r="J4" s="5" t="s">
        <v>74</v>
      </c>
      <c r="K4" s="5" t="s">
        <v>54</v>
      </c>
      <c r="L4" s="5" t="s">
        <v>70</v>
      </c>
      <c r="M4" s="5" t="s">
        <v>75</v>
      </c>
      <c r="N4" s="5" t="s">
        <v>76</v>
      </c>
      <c r="O4" s="5" t="s">
        <v>74</v>
      </c>
      <c r="P4" s="5" t="s">
        <v>70</v>
      </c>
      <c r="Q4" s="5" t="s">
        <v>54</v>
      </c>
      <c r="R4" s="5" t="s">
        <v>77</v>
      </c>
      <c r="S4" s="5" t="s">
        <v>74</v>
      </c>
      <c r="T4" s="5" t="s">
        <v>54</v>
      </c>
      <c r="U4" s="5" t="s">
        <v>78</v>
      </c>
      <c r="V4" s="5" t="s">
        <v>78</v>
      </c>
      <c r="W4" s="5" t="s">
        <v>79</v>
      </c>
      <c r="X4" s="5" t="s">
        <v>75</v>
      </c>
      <c r="Y4" s="5" t="s">
        <v>80</v>
      </c>
      <c r="Z4" s="5" t="s">
        <v>78</v>
      </c>
      <c r="AA4" s="5" t="s">
        <v>80</v>
      </c>
      <c r="AB4" s="8" t="s">
        <v>74</v>
      </c>
    </row>
    <row r="5">
      <c r="A5" s="3" t="s">
        <v>81</v>
      </c>
      <c r="B5" s="3" t="s">
        <v>82</v>
      </c>
      <c r="C5" s="3" t="s">
        <v>83</v>
      </c>
      <c r="D5" s="3" t="s">
        <v>82</v>
      </c>
      <c r="E5" s="3" t="s">
        <v>84</v>
      </c>
      <c r="F5" s="3" t="s">
        <v>54</v>
      </c>
      <c r="G5" s="3" t="s">
        <v>54</v>
      </c>
      <c r="H5" s="3" t="s">
        <v>82</v>
      </c>
      <c r="I5" s="3" t="s">
        <v>83</v>
      </c>
      <c r="J5" s="3" t="s">
        <v>54</v>
      </c>
      <c r="K5" s="3" t="s">
        <v>54</v>
      </c>
      <c r="L5" s="3" t="s">
        <v>84</v>
      </c>
      <c r="M5" s="3" t="s">
        <v>82</v>
      </c>
      <c r="N5" s="3" t="s">
        <v>84</v>
      </c>
      <c r="O5" s="3" t="s">
        <v>82</v>
      </c>
      <c r="P5" s="3" t="s">
        <v>82</v>
      </c>
      <c r="Q5" s="3" t="s">
        <v>54</v>
      </c>
      <c r="R5" s="3" t="s">
        <v>83</v>
      </c>
      <c r="S5" s="3" t="s">
        <v>82</v>
      </c>
      <c r="T5" s="3" t="s">
        <v>84</v>
      </c>
      <c r="U5" s="3" t="s">
        <v>82</v>
      </c>
      <c r="V5" s="3" t="s">
        <v>82</v>
      </c>
      <c r="W5" s="3" t="s">
        <v>82</v>
      </c>
      <c r="X5" s="3" t="s">
        <v>82</v>
      </c>
      <c r="Y5" s="3" t="s">
        <v>83</v>
      </c>
      <c r="Z5" s="3" t="s">
        <v>82</v>
      </c>
      <c r="AA5" s="3" t="s">
        <v>87</v>
      </c>
      <c r="AB5" s="2" t="s">
        <v>82</v>
      </c>
    </row>
    <row r="6">
      <c r="A6" s="5" t="s">
        <v>88</v>
      </c>
      <c r="B6" s="5" t="s">
        <v>90</v>
      </c>
      <c r="C6" s="5" t="s">
        <v>92</v>
      </c>
      <c r="D6" s="5" t="s">
        <v>93</v>
      </c>
      <c r="E6" s="5" t="s">
        <v>94</v>
      </c>
      <c r="F6" s="5" t="s">
        <v>54</v>
      </c>
      <c r="G6" s="5" t="s">
        <v>95</v>
      </c>
      <c r="H6" s="5" t="s">
        <v>96</v>
      </c>
      <c r="I6" s="5" t="s">
        <v>98</v>
      </c>
      <c r="J6" s="5" t="s">
        <v>54</v>
      </c>
      <c r="K6" s="5" t="s">
        <v>54</v>
      </c>
      <c r="L6" s="5" t="s">
        <v>99</v>
      </c>
      <c r="M6" s="5" t="s">
        <v>100</v>
      </c>
      <c r="N6" s="5" t="s">
        <v>96</v>
      </c>
      <c r="O6" s="5" t="s">
        <v>102</v>
      </c>
      <c r="P6" s="5" t="s">
        <v>100</v>
      </c>
      <c r="Q6" s="5" t="s">
        <v>103</v>
      </c>
      <c r="R6" s="5" t="s">
        <v>104</v>
      </c>
      <c r="S6" s="5" t="s">
        <v>106</v>
      </c>
      <c r="T6" s="5" t="s">
        <v>95</v>
      </c>
      <c r="U6" s="5" t="s">
        <v>95</v>
      </c>
      <c r="V6" s="5" t="s">
        <v>107</v>
      </c>
      <c r="W6" s="5" t="s">
        <v>106</v>
      </c>
      <c r="X6" s="5" t="s">
        <v>109</v>
      </c>
      <c r="Y6" s="5" t="s">
        <v>92</v>
      </c>
      <c r="Z6" s="5" t="s">
        <v>110</v>
      </c>
      <c r="AA6" s="5" t="s">
        <v>89</v>
      </c>
      <c r="AB6" s="8" t="s">
        <v>104</v>
      </c>
    </row>
    <row r="7">
      <c r="A7" s="3" t="s">
        <v>112</v>
      </c>
      <c r="B7" s="3" t="s">
        <v>114</v>
      </c>
      <c r="C7" s="3" t="s">
        <v>115</v>
      </c>
      <c r="D7" s="3" t="s">
        <v>116</v>
      </c>
      <c r="E7" s="3" t="s">
        <v>54</v>
      </c>
      <c r="F7" s="3" t="s">
        <v>117</v>
      </c>
      <c r="G7" s="3" t="s">
        <v>117</v>
      </c>
      <c r="H7" s="3" t="s">
        <v>54</v>
      </c>
      <c r="I7" s="3" t="s">
        <v>116</v>
      </c>
      <c r="J7" s="3" t="s">
        <v>54</v>
      </c>
      <c r="K7" s="3" t="s">
        <v>117</v>
      </c>
      <c r="L7" s="3" t="s">
        <v>119</v>
      </c>
      <c r="M7" s="3" t="s">
        <v>117</v>
      </c>
      <c r="N7" s="3" t="s">
        <v>54</v>
      </c>
      <c r="O7" s="3" t="s">
        <v>54</v>
      </c>
      <c r="P7" s="3" t="s">
        <v>120</v>
      </c>
      <c r="Q7" s="3" t="s">
        <v>119</v>
      </c>
      <c r="R7" s="3" t="s">
        <v>54</v>
      </c>
      <c r="S7" s="3" t="s">
        <v>117</v>
      </c>
      <c r="T7" s="3" t="s">
        <v>116</v>
      </c>
      <c r="U7" s="3" t="s">
        <v>91</v>
      </c>
      <c r="V7" s="3" t="s">
        <v>116</v>
      </c>
      <c r="W7" s="3" t="s">
        <v>91</v>
      </c>
      <c r="X7" s="3" t="s">
        <v>114</v>
      </c>
      <c r="Y7" s="3" t="s">
        <v>116</v>
      </c>
      <c r="Z7" s="3" t="s">
        <v>114</v>
      </c>
      <c r="AA7" s="3" t="s">
        <v>124</v>
      </c>
      <c r="AB7" s="2" t="s">
        <v>124</v>
      </c>
    </row>
    <row r="8">
      <c r="A8" s="5" t="s">
        <v>125</v>
      </c>
      <c r="B8" s="5" t="s">
        <v>127</v>
      </c>
      <c r="C8" s="5" t="s">
        <v>128</v>
      </c>
      <c r="D8" s="5" t="s">
        <v>127</v>
      </c>
      <c r="E8" s="5" t="s">
        <v>130</v>
      </c>
      <c r="F8" s="5" t="s">
        <v>131</v>
      </c>
      <c r="G8" s="5" t="s">
        <v>131</v>
      </c>
      <c r="H8" s="5" t="s">
        <v>132</v>
      </c>
      <c r="I8" s="5" t="s">
        <v>133</v>
      </c>
      <c r="J8" s="5" t="s">
        <v>134</v>
      </c>
      <c r="K8" s="5" t="s">
        <v>135</v>
      </c>
      <c r="L8" s="5" t="s">
        <v>134</v>
      </c>
      <c r="M8" s="5" t="s">
        <v>130</v>
      </c>
      <c r="N8" s="5" t="s">
        <v>131</v>
      </c>
      <c r="O8" s="5" t="s">
        <v>91</v>
      </c>
      <c r="P8" s="5" t="s">
        <v>131</v>
      </c>
      <c r="Q8" s="5" t="s">
        <v>54</v>
      </c>
      <c r="R8" s="5" t="s">
        <v>130</v>
      </c>
      <c r="S8" s="5" t="s">
        <v>134</v>
      </c>
      <c r="T8" s="5" t="s">
        <v>130</v>
      </c>
      <c r="U8" s="5" t="s">
        <v>132</v>
      </c>
      <c r="V8" s="5" t="s">
        <v>131</v>
      </c>
      <c r="W8" s="5" t="s">
        <v>127</v>
      </c>
      <c r="X8" s="5" t="s">
        <v>127</v>
      </c>
      <c r="Y8" s="5" t="s">
        <v>133</v>
      </c>
      <c r="Z8" s="5" t="s">
        <v>91</v>
      </c>
      <c r="AA8" s="5" t="s">
        <v>97</v>
      </c>
      <c r="AB8" s="8" t="s">
        <v>54</v>
      </c>
    </row>
    <row r="9">
      <c r="A9" s="3" t="s">
        <v>139</v>
      </c>
      <c r="B9" s="3" t="s">
        <v>141</v>
      </c>
      <c r="C9" s="3" t="s">
        <v>143</v>
      </c>
      <c r="D9" s="3" t="s">
        <v>141</v>
      </c>
      <c r="E9" s="3" t="s">
        <v>143</v>
      </c>
      <c r="F9" s="3" t="s">
        <v>54</v>
      </c>
      <c r="G9" s="3" t="s">
        <v>141</v>
      </c>
      <c r="H9" s="3" t="s">
        <v>101</v>
      </c>
      <c r="I9" s="3" t="s">
        <v>145</v>
      </c>
      <c r="J9" s="3" t="s">
        <v>146</v>
      </c>
      <c r="K9" s="3" t="s">
        <v>147</v>
      </c>
      <c r="L9" s="3" t="s">
        <v>143</v>
      </c>
      <c r="M9" s="3" t="s">
        <v>148</v>
      </c>
      <c r="N9" s="3" t="s">
        <v>141</v>
      </c>
      <c r="O9" s="3" t="s">
        <v>145</v>
      </c>
      <c r="P9" s="3" t="s">
        <v>54</v>
      </c>
      <c r="Q9" s="3" t="s">
        <v>54</v>
      </c>
      <c r="R9" s="3" t="s">
        <v>146</v>
      </c>
      <c r="S9" s="3" t="s">
        <v>54</v>
      </c>
      <c r="T9" s="3" t="s">
        <v>141</v>
      </c>
      <c r="U9" s="3" t="s">
        <v>148</v>
      </c>
      <c r="V9" s="3" t="s">
        <v>145</v>
      </c>
      <c r="W9" s="3" t="s">
        <v>146</v>
      </c>
      <c r="X9" s="3" t="s">
        <v>148</v>
      </c>
      <c r="Y9" s="3" t="s">
        <v>143</v>
      </c>
      <c r="Z9" s="3" t="s">
        <v>141</v>
      </c>
      <c r="AA9" s="3" t="s">
        <v>143</v>
      </c>
      <c r="AB9" s="2" t="s">
        <v>151</v>
      </c>
    </row>
    <row r="10">
      <c r="A10" s="5" t="s">
        <v>152</v>
      </c>
      <c r="B10" s="5" t="s">
        <v>153</v>
      </c>
      <c r="C10" s="5" t="s">
        <v>155</v>
      </c>
      <c r="D10" s="5" t="s">
        <v>153</v>
      </c>
      <c r="E10" s="5" t="s">
        <v>156</v>
      </c>
      <c r="F10" s="5" t="s">
        <v>105</v>
      </c>
      <c r="G10" s="5" t="s">
        <v>157</v>
      </c>
      <c r="H10" s="5" t="s">
        <v>153</v>
      </c>
      <c r="I10" s="5" t="s">
        <v>155</v>
      </c>
      <c r="J10" s="5" t="s">
        <v>158</v>
      </c>
      <c r="K10" s="5" t="s">
        <v>159</v>
      </c>
      <c r="L10" s="5" t="s">
        <v>160</v>
      </c>
      <c r="M10" s="5" t="s">
        <v>160</v>
      </c>
      <c r="N10" s="5" t="s">
        <v>161</v>
      </c>
      <c r="O10" s="5" t="s">
        <v>160</v>
      </c>
      <c r="P10" s="5" t="s">
        <v>161</v>
      </c>
      <c r="Q10" s="5" t="s">
        <v>153</v>
      </c>
      <c r="R10" s="5" t="s">
        <v>161</v>
      </c>
      <c r="S10" s="5" t="s">
        <v>105</v>
      </c>
      <c r="T10" s="5" t="s">
        <v>153</v>
      </c>
      <c r="U10" s="5" t="s">
        <v>105</v>
      </c>
      <c r="V10" s="5" t="s">
        <v>153</v>
      </c>
      <c r="W10" s="5" t="s">
        <v>160</v>
      </c>
      <c r="X10" s="5" t="s">
        <v>160</v>
      </c>
      <c r="Y10" s="5" t="s">
        <v>163</v>
      </c>
      <c r="Z10" s="5" t="s">
        <v>54</v>
      </c>
      <c r="AA10" s="5" t="s">
        <v>156</v>
      </c>
      <c r="AB10" s="8" t="s">
        <v>160</v>
      </c>
    </row>
    <row r="11">
      <c r="A11" s="3" t="s">
        <v>164</v>
      </c>
      <c r="B11" s="3" t="s">
        <v>165</v>
      </c>
      <c r="C11" s="3" t="s">
        <v>166</v>
      </c>
      <c r="D11" s="3" t="s">
        <v>168</v>
      </c>
      <c r="E11" s="3" t="s">
        <v>169</v>
      </c>
      <c r="F11" s="3" t="s">
        <v>170</v>
      </c>
      <c r="G11" s="3" t="s">
        <v>169</v>
      </c>
      <c r="H11" s="3" t="s">
        <v>169</v>
      </c>
      <c r="I11" s="3" t="s">
        <v>172</v>
      </c>
      <c r="J11" s="3" t="s">
        <v>165</v>
      </c>
      <c r="K11" s="3" t="s">
        <v>108</v>
      </c>
      <c r="L11" s="3" t="s">
        <v>172</v>
      </c>
      <c r="M11" s="3" t="s">
        <v>169</v>
      </c>
      <c r="N11" s="3" t="s">
        <v>172</v>
      </c>
      <c r="O11" s="3" t="s">
        <v>165</v>
      </c>
      <c r="P11" s="3" t="s">
        <v>169</v>
      </c>
      <c r="Q11" s="3" t="s">
        <v>166</v>
      </c>
      <c r="R11" s="3" t="s">
        <v>54</v>
      </c>
      <c r="S11" s="3" t="s">
        <v>169</v>
      </c>
      <c r="T11" s="3" t="s">
        <v>172</v>
      </c>
      <c r="U11" s="3" t="s">
        <v>169</v>
      </c>
      <c r="V11" s="3" t="s">
        <v>168</v>
      </c>
      <c r="W11" s="3" t="s">
        <v>172</v>
      </c>
      <c r="X11" s="3" t="s">
        <v>108</v>
      </c>
      <c r="Y11" s="3" t="s">
        <v>168</v>
      </c>
      <c r="Z11" s="3" t="s">
        <v>108</v>
      </c>
      <c r="AA11" s="3" t="s">
        <v>169</v>
      </c>
      <c r="AB11" s="2" t="s">
        <v>168</v>
      </c>
    </row>
    <row r="12">
      <c r="A12" s="5" t="s">
        <v>176</v>
      </c>
      <c r="B12" s="5" t="s">
        <v>178</v>
      </c>
      <c r="C12" s="5" t="s">
        <v>173</v>
      </c>
      <c r="D12" s="5" t="s">
        <v>54</v>
      </c>
      <c r="E12" s="5" t="s">
        <v>179</v>
      </c>
      <c r="F12" s="5" t="s">
        <v>181</v>
      </c>
      <c r="G12" s="5" t="s">
        <v>182</v>
      </c>
      <c r="H12" s="5" t="s">
        <v>54</v>
      </c>
      <c r="I12" s="5" t="s">
        <v>181</v>
      </c>
      <c r="J12" s="5" t="s">
        <v>183</v>
      </c>
      <c r="K12" s="5" t="s">
        <v>184</v>
      </c>
      <c r="L12" s="5" t="s">
        <v>186</v>
      </c>
      <c r="M12" s="5" t="s">
        <v>187</v>
      </c>
      <c r="N12" s="5" t="s">
        <v>188</v>
      </c>
      <c r="O12" s="5" t="s">
        <v>188</v>
      </c>
      <c r="P12" s="5" t="s">
        <v>54</v>
      </c>
      <c r="Q12" s="5" t="s">
        <v>188</v>
      </c>
      <c r="R12" s="5" t="s">
        <v>54</v>
      </c>
      <c r="S12" s="5" t="s">
        <v>179</v>
      </c>
      <c r="T12" s="5" t="s">
        <v>54</v>
      </c>
      <c r="U12" s="5" t="s">
        <v>54</v>
      </c>
      <c r="V12" s="5" t="s">
        <v>54</v>
      </c>
      <c r="W12" s="5" t="s">
        <v>187</v>
      </c>
      <c r="X12" s="5" t="s">
        <v>181</v>
      </c>
      <c r="Y12" s="5" t="s">
        <v>182</v>
      </c>
      <c r="Z12" s="5" t="s">
        <v>179</v>
      </c>
      <c r="AA12" s="5" t="s">
        <v>183</v>
      </c>
      <c r="AB12" s="8" t="s">
        <v>178</v>
      </c>
    </row>
    <row r="13">
      <c r="A13" s="3" t="s">
        <v>192</v>
      </c>
      <c r="B13" s="3" t="s">
        <v>174</v>
      </c>
      <c r="C13" s="3" t="s">
        <v>54</v>
      </c>
      <c r="D13" s="3" t="s">
        <v>195</v>
      </c>
      <c r="E13" s="3" t="s">
        <v>196</v>
      </c>
      <c r="F13" s="3" t="s">
        <v>198</v>
      </c>
      <c r="G13" s="3" t="s">
        <v>199</v>
      </c>
      <c r="H13" s="3" t="s">
        <v>200</v>
      </c>
      <c r="I13" s="3" t="s">
        <v>174</v>
      </c>
      <c r="J13" s="3" t="s">
        <v>198</v>
      </c>
      <c r="K13" s="3" t="s">
        <v>202</v>
      </c>
      <c r="L13" s="3" t="s">
        <v>203</v>
      </c>
      <c r="M13" s="3" t="s">
        <v>204</v>
      </c>
      <c r="N13" s="3" t="s">
        <v>199</v>
      </c>
      <c r="O13" s="3" t="s">
        <v>198</v>
      </c>
      <c r="P13" s="3" t="s">
        <v>204</v>
      </c>
      <c r="Q13" s="3" t="s">
        <v>198</v>
      </c>
      <c r="R13" s="3" t="s">
        <v>174</v>
      </c>
      <c r="S13" s="3" t="s">
        <v>195</v>
      </c>
      <c r="T13" s="3" t="s">
        <v>174</v>
      </c>
      <c r="U13" s="3" t="s">
        <v>203</v>
      </c>
      <c r="V13" s="3" t="s">
        <v>200</v>
      </c>
      <c r="W13" s="3" t="s">
        <v>203</v>
      </c>
      <c r="X13" s="3" t="s">
        <v>174</v>
      </c>
      <c r="Y13" s="3" t="s">
        <v>174</v>
      </c>
      <c r="Z13" s="3" t="s">
        <v>198</v>
      </c>
      <c r="AA13" s="3" t="s">
        <v>54</v>
      </c>
      <c r="AB13" s="2" t="s">
        <v>54</v>
      </c>
    </row>
    <row r="14">
      <c r="A14" s="5" t="s">
        <v>209</v>
      </c>
      <c r="B14" s="5" t="s">
        <v>54</v>
      </c>
      <c r="C14" s="5" t="s">
        <v>211</v>
      </c>
      <c r="D14" s="5" t="s">
        <v>54</v>
      </c>
      <c r="E14" s="5" t="s">
        <v>118</v>
      </c>
      <c r="F14" s="5" t="s">
        <v>54</v>
      </c>
      <c r="G14" s="5" t="s">
        <v>54</v>
      </c>
      <c r="H14" s="5" t="s">
        <v>54</v>
      </c>
      <c r="I14" s="5" t="s">
        <v>212</v>
      </c>
      <c r="J14" s="5" t="s">
        <v>213</v>
      </c>
      <c r="K14" s="5" t="s">
        <v>54</v>
      </c>
      <c r="L14" s="5" t="s">
        <v>54</v>
      </c>
      <c r="M14" s="5" t="s">
        <v>118</v>
      </c>
      <c r="N14" s="5" t="s">
        <v>214</v>
      </c>
      <c r="O14" s="5" t="s">
        <v>212</v>
      </c>
      <c r="P14" s="5" t="s">
        <v>212</v>
      </c>
      <c r="Q14" s="5" t="s">
        <v>118</v>
      </c>
      <c r="R14" s="5" t="s">
        <v>118</v>
      </c>
      <c r="S14" s="5" t="s">
        <v>118</v>
      </c>
      <c r="T14" s="5" t="s">
        <v>211</v>
      </c>
      <c r="U14" s="5" t="s">
        <v>54</v>
      </c>
      <c r="V14" s="5" t="s">
        <v>54</v>
      </c>
      <c r="W14" s="5" t="s">
        <v>118</v>
      </c>
      <c r="X14" s="5" t="s">
        <v>54</v>
      </c>
      <c r="Y14" s="5" t="s">
        <v>118</v>
      </c>
      <c r="Z14" s="5" t="s">
        <v>175</v>
      </c>
      <c r="AA14" s="5" t="s">
        <v>212</v>
      </c>
      <c r="AB14" s="8" t="s">
        <v>54</v>
      </c>
    </row>
    <row r="15">
      <c r="A15" s="3" t="s">
        <v>215</v>
      </c>
      <c r="B15" s="3" t="s">
        <v>216</v>
      </c>
      <c r="C15" s="3" t="s">
        <v>54</v>
      </c>
      <c r="D15" s="3" t="s">
        <v>54</v>
      </c>
      <c r="E15" s="3" t="s">
        <v>218</v>
      </c>
      <c r="F15" s="3" t="s">
        <v>54</v>
      </c>
      <c r="G15" s="3" t="s">
        <v>54</v>
      </c>
      <c r="H15" s="3" t="s">
        <v>54</v>
      </c>
      <c r="I15" s="3" t="s">
        <v>54</v>
      </c>
      <c r="J15" s="3" t="s">
        <v>220</v>
      </c>
      <c r="K15" s="3" t="s">
        <v>54</v>
      </c>
      <c r="L15" s="3" t="s">
        <v>220</v>
      </c>
      <c r="M15" s="3" t="s">
        <v>216</v>
      </c>
      <c r="N15" s="3" t="s">
        <v>177</v>
      </c>
      <c r="O15" s="3" t="s">
        <v>220</v>
      </c>
      <c r="P15" s="3" t="s">
        <v>223</v>
      </c>
      <c r="Q15" s="3" t="s">
        <v>223</v>
      </c>
      <c r="R15" s="3" t="s">
        <v>216</v>
      </c>
      <c r="S15" s="3" t="s">
        <v>223</v>
      </c>
      <c r="T15" s="3" t="s">
        <v>54</v>
      </c>
      <c r="U15" s="3" t="s">
        <v>54</v>
      </c>
      <c r="V15" s="3" t="s">
        <v>216</v>
      </c>
      <c r="W15" s="3" t="s">
        <v>216</v>
      </c>
      <c r="X15" s="3" t="s">
        <v>121</v>
      </c>
      <c r="Y15" s="3" t="s">
        <v>54</v>
      </c>
      <c r="Z15" s="3" t="s">
        <v>218</v>
      </c>
      <c r="AA15" s="3" t="s">
        <v>177</v>
      </c>
      <c r="AB15" s="2" t="s">
        <v>218</v>
      </c>
    </row>
    <row r="16">
      <c r="A16" s="5" t="s">
        <v>227</v>
      </c>
      <c r="B16" s="5" t="s">
        <v>229</v>
      </c>
      <c r="C16" s="5" t="s">
        <v>231</v>
      </c>
      <c r="D16" s="5" t="s">
        <v>232</v>
      </c>
      <c r="E16" s="5" t="s">
        <v>180</v>
      </c>
      <c r="F16" s="5" t="s">
        <v>233</v>
      </c>
      <c r="G16" s="5" t="s">
        <v>229</v>
      </c>
      <c r="H16" s="5" t="s">
        <v>234</v>
      </c>
      <c r="I16" s="5" t="s">
        <v>235</v>
      </c>
      <c r="J16" s="5" t="s">
        <v>234</v>
      </c>
      <c r="K16" s="5" t="s">
        <v>234</v>
      </c>
      <c r="L16" s="5" t="s">
        <v>180</v>
      </c>
      <c r="M16" s="5" t="s">
        <v>231</v>
      </c>
      <c r="N16" s="5" t="s">
        <v>180</v>
      </c>
      <c r="O16" s="5" t="s">
        <v>229</v>
      </c>
      <c r="P16" s="5" t="s">
        <v>232</v>
      </c>
      <c r="Q16" s="5" t="s">
        <v>54</v>
      </c>
      <c r="R16" s="5" t="s">
        <v>180</v>
      </c>
      <c r="S16" s="5" t="s">
        <v>238</v>
      </c>
      <c r="T16" s="5" t="s">
        <v>231</v>
      </c>
      <c r="U16" s="5" t="s">
        <v>54</v>
      </c>
      <c r="V16" s="5" t="s">
        <v>238</v>
      </c>
      <c r="W16" s="5" t="s">
        <v>180</v>
      </c>
      <c r="X16" s="5" t="s">
        <v>240</v>
      </c>
      <c r="Y16" s="5" t="s">
        <v>180</v>
      </c>
      <c r="Z16" s="5" t="s">
        <v>234</v>
      </c>
      <c r="AA16" s="5" t="s">
        <v>242</v>
      </c>
      <c r="AB16" s="8" t="s">
        <v>180</v>
      </c>
    </row>
    <row r="17">
      <c r="A17" s="3" t="s">
        <v>243</v>
      </c>
      <c r="B17" s="3" t="s">
        <v>244</v>
      </c>
      <c r="C17" s="3" t="s">
        <v>245</v>
      </c>
      <c r="D17" s="3" t="s">
        <v>246</v>
      </c>
      <c r="E17" s="3" t="s">
        <v>244</v>
      </c>
      <c r="F17" s="3" t="s">
        <v>54</v>
      </c>
      <c r="G17" s="3" t="s">
        <v>248</v>
      </c>
      <c r="H17" s="3" t="s">
        <v>222</v>
      </c>
      <c r="I17" s="3" t="s">
        <v>54</v>
      </c>
      <c r="J17" s="3" t="s">
        <v>250</v>
      </c>
      <c r="K17" s="3" t="s">
        <v>244</v>
      </c>
      <c r="L17" s="3" t="s">
        <v>248</v>
      </c>
      <c r="M17" s="3" t="s">
        <v>245</v>
      </c>
      <c r="N17" s="3" t="s">
        <v>54</v>
      </c>
      <c r="O17" s="3" t="s">
        <v>245</v>
      </c>
      <c r="P17" s="3" t="s">
        <v>251</v>
      </c>
      <c r="Q17" s="3" t="s">
        <v>54</v>
      </c>
      <c r="R17" s="3" t="s">
        <v>185</v>
      </c>
      <c r="S17" s="3" t="s">
        <v>123</v>
      </c>
      <c r="T17" s="3" t="s">
        <v>185</v>
      </c>
      <c r="U17" s="3" t="s">
        <v>244</v>
      </c>
      <c r="V17" s="3" t="s">
        <v>123</v>
      </c>
      <c r="W17" s="3" t="s">
        <v>253</v>
      </c>
      <c r="X17" s="3" t="s">
        <v>185</v>
      </c>
      <c r="Y17" s="3" t="s">
        <v>244</v>
      </c>
      <c r="Z17" s="3" t="s">
        <v>254</v>
      </c>
      <c r="AA17" s="3" t="s">
        <v>255</v>
      </c>
      <c r="AB17" s="2" t="s">
        <v>254</v>
      </c>
    </row>
    <row r="18">
      <c r="A18" s="5" t="s">
        <v>256</v>
      </c>
      <c r="B18" s="5" t="s">
        <v>258</v>
      </c>
      <c r="C18" s="5" t="s">
        <v>54</v>
      </c>
      <c r="D18" s="5" t="s">
        <v>258</v>
      </c>
      <c r="E18" s="5" t="s">
        <v>54</v>
      </c>
      <c r="F18" s="5" t="s">
        <v>189</v>
      </c>
      <c r="G18" s="5" t="s">
        <v>259</v>
      </c>
      <c r="H18" s="5" t="s">
        <v>54</v>
      </c>
      <c r="I18" s="5" t="s">
        <v>224</v>
      </c>
      <c r="J18" s="5" t="s">
        <v>54</v>
      </c>
      <c r="K18" s="5" t="s">
        <v>259</v>
      </c>
      <c r="L18" s="5" t="s">
        <v>259</v>
      </c>
      <c r="M18" s="5" t="s">
        <v>54</v>
      </c>
      <c r="N18" s="5" t="s">
        <v>224</v>
      </c>
      <c r="O18" s="5" t="s">
        <v>259</v>
      </c>
      <c r="P18" s="5" t="s">
        <v>224</v>
      </c>
      <c r="Q18" s="5" t="s">
        <v>189</v>
      </c>
      <c r="R18" s="5" t="s">
        <v>260</v>
      </c>
      <c r="S18" s="5" t="s">
        <v>259</v>
      </c>
      <c r="T18" s="5" t="s">
        <v>54</v>
      </c>
      <c r="U18" s="5" t="s">
        <v>54</v>
      </c>
      <c r="V18" s="5" t="s">
        <v>224</v>
      </c>
      <c r="W18" s="5" t="s">
        <v>261</v>
      </c>
      <c r="X18" s="5" t="s">
        <v>259</v>
      </c>
      <c r="Y18" s="5" t="s">
        <v>262</v>
      </c>
      <c r="Z18" s="5" t="s">
        <v>189</v>
      </c>
      <c r="AA18" s="5" t="s">
        <v>260</v>
      </c>
      <c r="AB18" s="8" t="s">
        <v>260</v>
      </c>
    </row>
    <row r="19">
      <c r="A19" s="3" t="s">
        <v>263</v>
      </c>
      <c r="B19" s="3" t="s">
        <v>54</v>
      </c>
      <c r="C19" s="3" t="s">
        <v>190</v>
      </c>
      <c r="D19" s="3" t="s">
        <v>54</v>
      </c>
      <c r="E19" s="3" t="s">
        <v>190</v>
      </c>
      <c r="F19" s="3" t="s">
        <v>54</v>
      </c>
      <c r="G19" s="3" t="s">
        <v>265</v>
      </c>
      <c r="H19" s="3" t="s">
        <v>266</v>
      </c>
      <c r="I19" s="3" t="s">
        <v>54</v>
      </c>
      <c r="J19" s="3" t="s">
        <v>267</v>
      </c>
      <c r="K19" s="3" t="s">
        <v>268</v>
      </c>
      <c r="L19" s="3" t="s">
        <v>269</v>
      </c>
      <c r="M19" s="3" t="s">
        <v>129</v>
      </c>
      <c r="N19" s="3" t="s">
        <v>270</v>
      </c>
      <c r="O19" s="3" t="s">
        <v>54</v>
      </c>
      <c r="P19" s="3" t="s">
        <v>267</v>
      </c>
      <c r="Q19" s="3" t="s">
        <v>54</v>
      </c>
      <c r="R19" s="3" t="s">
        <v>272</v>
      </c>
      <c r="S19" s="3" t="s">
        <v>54</v>
      </c>
      <c r="T19" s="3" t="s">
        <v>54</v>
      </c>
      <c r="U19" s="3" t="s">
        <v>273</v>
      </c>
      <c r="V19" s="3" t="s">
        <v>271</v>
      </c>
      <c r="W19" s="3" t="s">
        <v>54</v>
      </c>
      <c r="X19" s="3" t="s">
        <v>54</v>
      </c>
      <c r="Y19" s="3" t="s">
        <v>267</v>
      </c>
      <c r="Z19" s="3" t="s">
        <v>269</v>
      </c>
      <c r="AA19" s="3" t="s">
        <v>272</v>
      </c>
      <c r="AB19" s="2" t="s">
        <v>54</v>
      </c>
    </row>
    <row r="20">
      <c r="A20" s="5" t="s">
        <v>276</v>
      </c>
      <c r="B20" s="5" t="s">
        <v>54</v>
      </c>
      <c r="C20" s="5" t="s">
        <v>130</v>
      </c>
      <c r="D20" s="5" t="s">
        <v>54</v>
      </c>
      <c r="E20" s="5" t="s">
        <v>54</v>
      </c>
      <c r="F20" s="5" t="s">
        <v>274</v>
      </c>
      <c r="G20" s="5" t="s">
        <v>54</v>
      </c>
      <c r="H20" s="5" t="s">
        <v>274</v>
      </c>
      <c r="I20" s="5" t="s">
        <v>54</v>
      </c>
      <c r="J20" s="5" t="s">
        <v>274</v>
      </c>
      <c r="K20" s="5" t="s">
        <v>54</v>
      </c>
      <c r="L20" s="5" t="s">
        <v>226</v>
      </c>
      <c r="M20" s="5" t="s">
        <v>274</v>
      </c>
      <c r="N20" s="5" t="s">
        <v>274</v>
      </c>
      <c r="O20" s="5" t="s">
        <v>54</v>
      </c>
      <c r="P20" s="5" t="s">
        <v>54</v>
      </c>
      <c r="Q20" s="5" t="s">
        <v>54</v>
      </c>
      <c r="R20" s="5" t="s">
        <v>54</v>
      </c>
      <c r="S20" s="5" t="s">
        <v>130</v>
      </c>
      <c r="T20" s="5" t="s">
        <v>54</v>
      </c>
      <c r="U20" s="5" t="s">
        <v>54</v>
      </c>
      <c r="V20" s="5" t="s">
        <v>54</v>
      </c>
      <c r="W20" s="5" t="s">
        <v>54</v>
      </c>
      <c r="X20" s="5" t="s">
        <v>130</v>
      </c>
      <c r="Y20" s="5" t="s">
        <v>274</v>
      </c>
      <c r="Z20" s="5" t="s">
        <v>274</v>
      </c>
      <c r="AA20" s="5" t="s">
        <v>226</v>
      </c>
      <c r="AB20" s="8" t="s">
        <v>274</v>
      </c>
    </row>
    <row r="21">
      <c r="A21" s="3" t="s">
        <v>284</v>
      </c>
      <c r="B21" s="3" t="s">
        <v>285</v>
      </c>
      <c r="C21" s="3" t="s">
        <v>193</v>
      </c>
      <c r="D21" s="3" t="s">
        <v>193</v>
      </c>
      <c r="E21" s="3" t="s">
        <v>285</v>
      </c>
      <c r="F21" s="3" t="s">
        <v>193</v>
      </c>
      <c r="G21" s="3" t="s">
        <v>193</v>
      </c>
      <c r="H21" s="3" t="s">
        <v>193</v>
      </c>
      <c r="I21" s="3" t="s">
        <v>287</v>
      </c>
      <c r="J21" s="3" t="s">
        <v>193</v>
      </c>
      <c r="K21" s="3" t="s">
        <v>193</v>
      </c>
      <c r="L21" s="3" t="s">
        <v>228</v>
      </c>
      <c r="M21" s="3" t="s">
        <v>54</v>
      </c>
      <c r="N21" s="3" t="s">
        <v>288</v>
      </c>
      <c r="O21" s="3" t="s">
        <v>193</v>
      </c>
      <c r="P21" s="3" t="s">
        <v>287</v>
      </c>
      <c r="Q21" s="3" t="s">
        <v>193</v>
      </c>
      <c r="R21" s="3" t="s">
        <v>54</v>
      </c>
      <c r="S21" s="3" t="s">
        <v>287</v>
      </c>
      <c r="T21" s="3" t="s">
        <v>54</v>
      </c>
      <c r="U21" s="3" t="s">
        <v>193</v>
      </c>
      <c r="V21" s="3" t="s">
        <v>289</v>
      </c>
      <c r="W21" s="3" t="s">
        <v>228</v>
      </c>
      <c r="X21" s="3" t="s">
        <v>289</v>
      </c>
      <c r="Y21" s="3" t="s">
        <v>291</v>
      </c>
      <c r="Z21" s="3" t="s">
        <v>193</v>
      </c>
      <c r="AA21" s="3" t="s">
        <v>54</v>
      </c>
      <c r="AB21" s="2" t="s">
        <v>193</v>
      </c>
    </row>
    <row r="22">
      <c r="A22" s="5" t="s">
        <v>292</v>
      </c>
      <c r="B22" s="5" t="s">
        <v>54</v>
      </c>
      <c r="C22" s="5" t="s">
        <v>54</v>
      </c>
      <c r="D22" s="5" t="s">
        <v>294</v>
      </c>
      <c r="E22" s="5" t="s">
        <v>295</v>
      </c>
      <c r="F22" s="5" t="s">
        <v>54</v>
      </c>
      <c r="G22" s="5" t="s">
        <v>54</v>
      </c>
      <c r="H22" s="5" t="s">
        <v>194</v>
      </c>
      <c r="I22" s="5" t="s">
        <v>54</v>
      </c>
      <c r="J22" s="5" t="s">
        <v>295</v>
      </c>
      <c r="K22" s="5" t="s">
        <v>295</v>
      </c>
      <c r="L22" s="5" t="s">
        <v>54</v>
      </c>
      <c r="M22" s="5" t="s">
        <v>54</v>
      </c>
      <c r="N22" s="5" t="s">
        <v>294</v>
      </c>
      <c r="O22" s="5" t="s">
        <v>54</v>
      </c>
      <c r="P22" s="5" t="s">
        <v>54</v>
      </c>
      <c r="Q22" s="5" t="s">
        <v>297</v>
      </c>
      <c r="R22" s="5" t="s">
        <v>54</v>
      </c>
      <c r="S22" s="5" t="s">
        <v>294</v>
      </c>
      <c r="T22" s="5" t="s">
        <v>54</v>
      </c>
      <c r="U22" s="5" t="s">
        <v>230</v>
      </c>
      <c r="V22" s="5" t="s">
        <v>294</v>
      </c>
      <c r="W22" s="5" t="s">
        <v>230</v>
      </c>
      <c r="X22" s="5" t="s">
        <v>54</v>
      </c>
      <c r="Y22" s="5" t="s">
        <v>295</v>
      </c>
      <c r="Z22" s="5" t="s">
        <v>300</v>
      </c>
      <c r="AA22" s="5" t="s">
        <v>300</v>
      </c>
      <c r="AB22" s="8" t="s">
        <v>54</v>
      </c>
    </row>
    <row r="23">
      <c r="A23" s="3" t="s">
        <v>301</v>
      </c>
      <c r="B23" s="3" t="s">
        <v>302</v>
      </c>
      <c r="C23" s="3" t="s">
        <v>54</v>
      </c>
      <c r="D23" s="3" t="s">
        <v>54</v>
      </c>
      <c r="E23" s="3" t="s">
        <v>54</v>
      </c>
      <c r="F23" s="3" t="s">
        <v>54</v>
      </c>
      <c r="G23" s="3" t="s">
        <v>304</v>
      </c>
      <c r="H23" s="3" t="s">
        <v>54</v>
      </c>
      <c r="I23" s="3" t="s">
        <v>305</v>
      </c>
      <c r="J23" s="3" t="s">
        <v>307</v>
      </c>
      <c r="K23" s="3" t="s">
        <v>308</v>
      </c>
      <c r="L23" s="3" t="s">
        <v>305</v>
      </c>
      <c r="M23" s="3" t="s">
        <v>54</v>
      </c>
      <c r="N23" s="3" t="s">
        <v>302</v>
      </c>
      <c r="O23" s="3" t="s">
        <v>197</v>
      </c>
      <c r="P23" s="3" t="s">
        <v>54</v>
      </c>
      <c r="Q23" s="3" t="s">
        <v>54</v>
      </c>
      <c r="R23" s="3" t="s">
        <v>305</v>
      </c>
      <c r="S23" s="3" t="s">
        <v>305</v>
      </c>
      <c r="T23" s="3" t="s">
        <v>305</v>
      </c>
      <c r="U23" s="3" t="s">
        <v>305</v>
      </c>
      <c r="V23" s="3" t="s">
        <v>305</v>
      </c>
      <c r="W23" s="3" t="s">
        <v>307</v>
      </c>
      <c r="X23" s="3" t="s">
        <v>54</v>
      </c>
      <c r="Y23" s="3" t="s">
        <v>307</v>
      </c>
      <c r="Z23" s="3" t="s">
        <v>305</v>
      </c>
      <c r="AA23" s="3" t="s">
        <v>278</v>
      </c>
      <c r="AB23" s="2" t="s">
        <v>305</v>
      </c>
    </row>
    <row r="24">
      <c r="A24" s="5" t="s">
        <v>311</v>
      </c>
      <c r="B24" s="5" t="s">
        <v>314</v>
      </c>
      <c r="C24" s="5" t="s">
        <v>315</v>
      </c>
      <c r="D24" s="5" t="s">
        <v>316</v>
      </c>
      <c r="E24" s="5" t="s">
        <v>318</v>
      </c>
      <c r="F24" s="5" t="s">
        <v>319</v>
      </c>
      <c r="G24" s="5" t="s">
        <v>320</v>
      </c>
      <c r="H24" s="5" t="s">
        <v>322</v>
      </c>
      <c r="I24" s="5" t="s">
        <v>323</v>
      </c>
      <c r="J24" s="5" t="s">
        <v>324</v>
      </c>
      <c r="K24" s="5" t="s">
        <v>315</v>
      </c>
      <c r="L24" s="5" t="s">
        <v>324</v>
      </c>
      <c r="M24" s="5" t="s">
        <v>326</v>
      </c>
      <c r="N24" s="5" t="s">
        <v>324</v>
      </c>
      <c r="O24" s="5" t="s">
        <v>327</v>
      </c>
      <c r="P24" s="5" t="s">
        <v>324</v>
      </c>
      <c r="Q24" s="5" t="s">
        <v>328</v>
      </c>
      <c r="R24" s="5" t="s">
        <v>279</v>
      </c>
      <c r="S24" s="5" t="s">
        <v>330</v>
      </c>
      <c r="T24" s="5" t="s">
        <v>331</v>
      </c>
      <c r="U24" s="5" t="s">
        <v>142</v>
      </c>
      <c r="V24" s="5" t="s">
        <v>324</v>
      </c>
      <c r="W24" s="5" t="s">
        <v>324</v>
      </c>
      <c r="X24" s="5" t="s">
        <v>315</v>
      </c>
      <c r="Y24" s="5" t="s">
        <v>324</v>
      </c>
      <c r="Z24" s="5" t="s">
        <v>142</v>
      </c>
      <c r="AA24" s="5" t="s">
        <v>279</v>
      </c>
      <c r="AB24" s="8" t="s">
        <v>279</v>
      </c>
    </row>
    <row r="25">
      <c r="A25" s="3" t="s">
        <v>333</v>
      </c>
      <c r="B25" s="3" t="s">
        <v>334</v>
      </c>
      <c r="C25" s="3" t="s">
        <v>144</v>
      </c>
      <c r="D25" s="3" t="s">
        <v>144</v>
      </c>
      <c r="E25" s="3" t="s">
        <v>335</v>
      </c>
      <c r="F25" s="3" t="s">
        <v>205</v>
      </c>
      <c r="G25" s="3" t="s">
        <v>144</v>
      </c>
      <c r="H25" s="3" t="s">
        <v>205</v>
      </c>
      <c r="I25" s="3" t="s">
        <v>336</v>
      </c>
      <c r="J25" s="3" t="s">
        <v>54</v>
      </c>
      <c r="K25" s="3" t="s">
        <v>334</v>
      </c>
      <c r="L25" s="3" t="s">
        <v>54</v>
      </c>
      <c r="M25" s="3" t="s">
        <v>337</v>
      </c>
      <c r="N25" s="3" t="s">
        <v>336</v>
      </c>
      <c r="O25" s="3" t="s">
        <v>338</v>
      </c>
      <c r="P25" s="3" t="s">
        <v>54</v>
      </c>
      <c r="Q25" s="3" t="s">
        <v>280</v>
      </c>
      <c r="R25" s="3" t="s">
        <v>205</v>
      </c>
      <c r="S25" s="3" t="s">
        <v>334</v>
      </c>
      <c r="T25" s="3" t="s">
        <v>337</v>
      </c>
      <c r="U25" s="3" t="s">
        <v>205</v>
      </c>
      <c r="V25" s="3" t="s">
        <v>339</v>
      </c>
      <c r="W25" s="3" t="s">
        <v>205</v>
      </c>
      <c r="X25" s="3" t="s">
        <v>337</v>
      </c>
      <c r="Y25" s="3" t="s">
        <v>205</v>
      </c>
      <c r="Z25" s="3" t="s">
        <v>335</v>
      </c>
      <c r="AA25" s="3" t="s">
        <v>54</v>
      </c>
      <c r="AB25" s="2" t="s">
        <v>338</v>
      </c>
    </row>
    <row r="26">
      <c r="A26" s="5" t="s">
        <v>341</v>
      </c>
      <c r="B26" s="5" t="s">
        <v>342</v>
      </c>
      <c r="C26" s="5" t="s">
        <v>343</v>
      </c>
      <c r="D26" s="5" t="s">
        <v>321</v>
      </c>
      <c r="E26" s="5" t="s">
        <v>345</v>
      </c>
      <c r="F26" s="5" t="s">
        <v>342</v>
      </c>
      <c r="G26" s="5" t="s">
        <v>345</v>
      </c>
      <c r="H26" s="5" t="s">
        <v>241</v>
      </c>
      <c r="I26" s="5" t="s">
        <v>206</v>
      </c>
      <c r="J26" s="5" t="s">
        <v>54</v>
      </c>
      <c r="K26" s="5" t="s">
        <v>345</v>
      </c>
      <c r="L26" s="5" t="s">
        <v>346</v>
      </c>
      <c r="M26" s="5" t="s">
        <v>347</v>
      </c>
      <c r="N26" s="5" t="s">
        <v>343</v>
      </c>
      <c r="O26" s="5" t="s">
        <v>347</v>
      </c>
      <c r="P26" s="5" t="s">
        <v>281</v>
      </c>
      <c r="Q26" s="5" t="s">
        <v>321</v>
      </c>
      <c r="R26" s="5" t="s">
        <v>343</v>
      </c>
      <c r="S26" s="5" t="s">
        <v>343</v>
      </c>
      <c r="T26" s="5" t="s">
        <v>345</v>
      </c>
      <c r="U26" s="5" t="s">
        <v>346</v>
      </c>
      <c r="V26" s="5" t="s">
        <v>346</v>
      </c>
      <c r="W26" s="5" t="s">
        <v>347</v>
      </c>
      <c r="X26" s="5" t="s">
        <v>241</v>
      </c>
      <c r="Y26" s="5" t="s">
        <v>349</v>
      </c>
      <c r="Z26" s="5" t="s">
        <v>149</v>
      </c>
      <c r="AA26" s="5" t="s">
        <v>350</v>
      </c>
      <c r="AB26" s="8" t="s">
        <v>350</v>
      </c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</sheetData>
  <dataValidations>
    <dataValidation type="list" allowBlank="1" sqref="B11:AB11">
      <formula1>QAnswers!$S$2:$S$11</formula1>
    </dataValidation>
    <dataValidation type="list" allowBlank="1" sqref="B8:AB8">
      <formula1>QAnswers!$M$2:$M$16</formula1>
    </dataValidation>
    <dataValidation type="list" allowBlank="1" sqref="B10:AB10">
      <formula1>QAnswers!$Q$2:$Q$19</formula1>
    </dataValidation>
    <dataValidation type="list" allowBlank="1" sqref="B3:AB3">
      <formula1>QAnswers!$C$2:$C$22</formula1>
    </dataValidation>
    <dataValidation type="list" allowBlank="1" sqref="B23:AB23">
      <formula1>QAnswers!$AQ$2:$AQ$14</formula1>
    </dataValidation>
    <dataValidation type="list" allowBlank="1" sqref="B13:AB13">
      <formula1>QAnswers!$W$2:$W$22</formula1>
    </dataValidation>
    <dataValidation type="list" allowBlank="1" sqref="B19:AB19">
      <formula1>QAnswers!$AI$2:$AI$15</formula1>
    </dataValidation>
    <dataValidation type="list" allowBlank="1" sqref="B17:AB17">
      <formula1>QAnswers!$AE$2:$AE$29</formula1>
    </dataValidation>
    <dataValidation type="list" allowBlank="1" sqref="B16:AB16">
      <formula1>QAnswers!$AC$2:$AC$32</formula1>
    </dataValidation>
    <dataValidation type="list" allowBlank="1" sqref="B24:AB24">
      <formula1>QAnswers!$AS$2:$AS$34</formula1>
    </dataValidation>
    <dataValidation type="list" allowBlank="1" sqref="B21:AB21">
      <formula1>QAnswers!$AM$2:$AM$13</formula1>
    </dataValidation>
    <dataValidation type="list" allowBlank="1" sqref="B18:AB18">
      <formula1>QAnswers!$AG$2:$AG$15</formula1>
    </dataValidation>
    <dataValidation type="list" allowBlank="1" sqref="B25:AB25">
      <formula1>QAnswers!$AU$2:$AU$14</formula1>
    </dataValidation>
    <dataValidation type="list" allowBlank="1" sqref="B5:AB5">
      <formula1>QAnswers!$G$2:$G$9</formula1>
    </dataValidation>
    <dataValidation type="list" allowBlank="1" sqref="B22:AB22">
      <formula1>QAnswers!$AO$2:$AO$12</formula1>
    </dataValidation>
    <dataValidation type="list" allowBlank="1" sqref="B6:AB6">
      <formula1>QAnswers!$I$2:$I$23</formula1>
    </dataValidation>
    <dataValidation type="list" allowBlank="1" sqref="B26:AB26">
      <formula1>QAnswers!$AW$2:$AW$16</formula1>
    </dataValidation>
    <dataValidation type="list" allowBlank="1" sqref="B4:AB4">
      <formula1>QAnswers!$E$2:$E$29</formula1>
    </dataValidation>
    <dataValidation type="list" allowBlank="1" sqref="B14:AB14">
      <formula1>QAnswers!$Y$2:$Y$9</formula1>
    </dataValidation>
    <dataValidation type="list" allowBlank="1" sqref="B2:AB2">
      <formula1>QAnswers!$A$2:$A$20</formula1>
    </dataValidation>
    <dataValidation type="list" allowBlank="1" sqref="B7:AB7">
      <formula1>QAnswers!$K$2:$K$13</formula1>
    </dataValidation>
    <dataValidation type="list" allowBlank="1" sqref="B20:AB20">
      <formula1>QAnswers!$AK$2:$AK$9</formula1>
    </dataValidation>
    <dataValidation type="list" allowBlank="1" sqref="B9:AB9">
      <formula1>QAnswers!$O$2:$O$11</formula1>
    </dataValidation>
    <dataValidation type="list" allowBlank="1" sqref="B12:AB12">
      <formula1>QAnswers!$U$2:$U$17</formula1>
    </dataValidation>
    <dataValidation type="list" allowBlank="1" sqref="B15:AB15">
      <formula1>QAnswers!$AA$2:$AA$9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 t="s">
        <v>2</v>
      </c>
      <c r="D1" s="1"/>
      <c r="E1" s="1" t="s">
        <v>5</v>
      </c>
      <c r="F1" s="1"/>
      <c r="G1" s="1" t="s">
        <v>7</v>
      </c>
      <c r="H1" s="1"/>
      <c r="I1" s="1" t="s">
        <v>9</v>
      </c>
      <c r="J1" s="1"/>
      <c r="K1" s="1" t="s">
        <v>10</v>
      </c>
      <c r="L1" s="1"/>
      <c r="M1" s="1" t="s">
        <v>12</v>
      </c>
      <c r="N1" s="1"/>
      <c r="O1" s="1" t="s">
        <v>14</v>
      </c>
      <c r="P1" s="1"/>
      <c r="Q1" s="1" t="s">
        <v>16</v>
      </c>
      <c r="R1" s="1"/>
      <c r="S1" s="1" t="s">
        <v>17</v>
      </c>
      <c r="T1" s="1"/>
      <c r="U1" s="1" t="s">
        <v>19</v>
      </c>
      <c r="V1" s="1"/>
      <c r="W1" s="1" t="s">
        <v>21</v>
      </c>
      <c r="X1" s="1"/>
      <c r="Y1" s="1" t="s">
        <v>22</v>
      </c>
      <c r="Z1" s="1"/>
      <c r="AA1" s="1" t="s">
        <v>24</v>
      </c>
      <c r="AB1" s="1"/>
      <c r="AC1" s="1" t="s">
        <v>26</v>
      </c>
      <c r="AD1" s="1"/>
      <c r="AE1" s="1" t="s">
        <v>28</v>
      </c>
      <c r="AF1" s="1"/>
      <c r="AG1" s="1" t="s">
        <v>31</v>
      </c>
      <c r="AH1" s="1"/>
      <c r="AI1" s="1" t="s">
        <v>33</v>
      </c>
      <c r="AJ1" s="1"/>
      <c r="AK1" s="1" t="s">
        <v>36</v>
      </c>
      <c r="AL1" s="1"/>
      <c r="AM1" s="1" t="s">
        <v>38</v>
      </c>
      <c r="AN1" s="1"/>
      <c r="AO1" s="1" t="s">
        <v>40</v>
      </c>
      <c r="AP1" s="1"/>
      <c r="AQ1" s="1" t="s">
        <v>43</v>
      </c>
      <c r="AR1" s="1"/>
      <c r="AS1" s="1" t="s">
        <v>45</v>
      </c>
      <c r="AT1" s="1"/>
      <c r="AU1" s="1" t="s">
        <v>49</v>
      </c>
      <c r="AV1" s="1"/>
      <c r="AW1" s="1" t="s">
        <v>52</v>
      </c>
    </row>
    <row r="2">
      <c r="A2" s="6" t="s">
        <v>54</v>
      </c>
      <c r="B2" s="6">
        <f>MAX(B3:B1001)+1</f>
        <v>4</v>
      </c>
      <c r="C2" s="6" t="s">
        <v>54</v>
      </c>
      <c r="D2" s="6">
        <f>MAX(D3:D1001)+1</f>
        <v>8</v>
      </c>
      <c r="E2" s="6" t="s">
        <v>54</v>
      </c>
      <c r="F2" s="6">
        <f>MAX(F3:F1001)+1</f>
        <v>5</v>
      </c>
      <c r="G2" s="6" t="s">
        <v>54</v>
      </c>
      <c r="H2" s="6">
        <f>MAX(H3:H1001)+1</f>
        <v>14</v>
      </c>
      <c r="I2" s="6" t="s">
        <v>54</v>
      </c>
      <c r="J2" s="6">
        <f>MAX(J3:J1001)+1</f>
        <v>4</v>
      </c>
      <c r="K2" s="6" t="s">
        <v>54</v>
      </c>
      <c r="L2" s="6">
        <f>MAX(L3:L1001)+1</f>
        <v>6</v>
      </c>
      <c r="M2" s="6" t="s">
        <v>54</v>
      </c>
      <c r="N2" s="6">
        <f>MAX(N3:N1001)+1</f>
        <v>6</v>
      </c>
      <c r="O2" s="6" t="s">
        <v>54</v>
      </c>
      <c r="P2" s="6">
        <f>MAX(P3:P1001)+1</f>
        <v>7</v>
      </c>
      <c r="Q2" s="6" t="s">
        <v>54</v>
      </c>
      <c r="R2" s="6">
        <f>MAX(R3:R1001)+1</f>
        <v>7</v>
      </c>
      <c r="S2" s="6" t="s">
        <v>54</v>
      </c>
      <c r="T2" s="6">
        <f>MAX(T3:T1001)+1</f>
        <v>9</v>
      </c>
      <c r="U2" s="6" t="s">
        <v>54</v>
      </c>
      <c r="V2" s="6">
        <f>MAX(V3:V1001)+1</f>
        <v>4</v>
      </c>
      <c r="W2" s="6" t="s">
        <v>54</v>
      </c>
      <c r="X2" s="6">
        <f>MAX(X3:X1001)+1</f>
        <v>7</v>
      </c>
      <c r="Y2" s="6" t="s">
        <v>54</v>
      </c>
      <c r="Z2" s="6">
        <f>MAX(Z3:Z1001)+1</f>
        <v>8</v>
      </c>
      <c r="AA2" s="6" t="s">
        <v>54</v>
      </c>
      <c r="AB2" s="6">
        <f>MAX(AB3:AB1001)+1</f>
        <v>6</v>
      </c>
      <c r="AC2" s="6" t="s">
        <v>54</v>
      </c>
      <c r="AD2" s="6">
        <f>MAX(AD3:AD1001)+1</f>
        <v>8</v>
      </c>
      <c r="AE2" s="6" t="s">
        <v>54</v>
      </c>
      <c r="AF2" s="6">
        <f>MAX(AF3:AF1001)+1</f>
        <v>6</v>
      </c>
      <c r="AG2" s="6" t="s">
        <v>54</v>
      </c>
      <c r="AH2" s="6">
        <f>MAX(AH3:AH1001)+1</f>
        <v>7</v>
      </c>
      <c r="AI2" s="6" t="s">
        <v>54</v>
      </c>
      <c r="AJ2" s="6">
        <f>MAX(AJ3:AJ1001)+1</f>
        <v>4</v>
      </c>
      <c r="AK2" s="6" t="s">
        <v>54</v>
      </c>
      <c r="AL2" s="6">
        <f>MAX(AL3:AL1001)+1</f>
        <v>9</v>
      </c>
      <c r="AM2" s="6" t="s">
        <v>54</v>
      </c>
      <c r="AN2" s="6">
        <f>MAX(AN3:AN1001)+1</f>
        <v>13</v>
      </c>
      <c r="AO2" s="6" t="s">
        <v>54</v>
      </c>
      <c r="AP2" s="6">
        <f>MAX(AP3:AP1001)+1</f>
        <v>5</v>
      </c>
      <c r="AQ2" s="6" t="s">
        <v>54</v>
      </c>
      <c r="AR2" s="6">
        <f>MAX(AR3:AR1001)+1</f>
        <v>10</v>
      </c>
      <c r="AS2" s="6" t="s">
        <v>54</v>
      </c>
      <c r="AT2" s="6">
        <f>MAX(AT3:AT1001)+1</f>
        <v>8</v>
      </c>
      <c r="AU2" s="6" t="s">
        <v>54</v>
      </c>
      <c r="AV2" s="6">
        <f>MAX(AV3:AV1001)+1</f>
        <v>7</v>
      </c>
      <c r="AW2" s="6" t="s">
        <v>54</v>
      </c>
      <c r="AX2" s="6">
        <f>MAX(AX3:AX1001)+1</f>
        <v>5</v>
      </c>
    </row>
    <row r="3">
      <c r="A3" s="1" t="s">
        <v>56</v>
      </c>
      <c r="B3" s="1">
        <f>COUNTIF(TeamData!A$2:AX$2, A3)</f>
        <v>3</v>
      </c>
      <c r="C3" s="1" t="s">
        <v>85</v>
      </c>
      <c r="D3" s="1">
        <f>COUNTIF(TeamData!A$3:AX$3, C3)</f>
        <v>0</v>
      </c>
      <c r="E3" s="1" t="s">
        <v>86</v>
      </c>
      <c r="F3" s="1">
        <f>COUNTIF(TeamData!A$4:AX$4, E3)</f>
        <v>0</v>
      </c>
      <c r="G3" s="1" t="s">
        <v>82</v>
      </c>
      <c r="H3" s="1">
        <f>COUNTIF(TeamData!A$5:AX$5, G3)</f>
        <v>13</v>
      </c>
      <c r="I3" s="1" t="s">
        <v>89</v>
      </c>
      <c r="J3" s="1">
        <f>COUNTIF(TeamData!A$6:AX$6, I3)</f>
        <v>1</v>
      </c>
      <c r="K3" s="1" t="s">
        <v>91</v>
      </c>
      <c r="L3" s="1">
        <f>COUNTIF(TeamData!A$7:AX$7, K3)</f>
        <v>2</v>
      </c>
      <c r="M3" s="1" t="s">
        <v>97</v>
      </c>
      <c r="N3" s="1">
        <f>COUNTIF(TeamData!A$8:AX$8, M3)</f>
        <v>1</v>
      </c>
      <c r="O3" s="1" t="s">
        <v>101</v>
      </c>
      <c r="P3" s="1">
        <f>COUNTIF(TeamData!A$9:AX$9, O3)</f>
        <v>1</v>
      </c>
      <c r="Q3" s="1" t="s">
        <v>105</v>
      </c>
      <c r="R3" s="1">
        <f>COUNTIF(TeamData!A$10:AX$10, Q3)</f>
        <v>3</v>
      </c>
      <c r="S3" s="1" t="s">
        <v>108</v>
      </c>
      <c r="T3" s="1">
        <f>COUNTIF(TeamData!A$11:AX$11, S3)</f>
        <v>3</v>
      </c>
      <c r="U3" s="1" t="s">
        <v>111</v>
      </c>
      <c r="V3" s="1">
        <f>COUNTIF(TeamData!A$12:AX$12, U3)</f>
        <v>0</v>
      </c>
      <c r="W3" s="1" t="s">
        <v>113</v>
      </c>
      <c r="X3" s="1">
        <f>COUNTIF(TeamData!A$13:AX$13, W3)</f>
        <v>0</v>
      </c>
      <c r="Y3" s="1" t="s">
        <v>118</v>
      </c>
      <c r="Z3" s="10">
        <f>COUNTIF(TeamData!A$14:AX$14, Y3)</f>
        <v>7</v>
      </c>
      <c r="AA3" s="1" t="s">
        <v>121</v>
      </c>
      <c r="AB3" s="1">
        <f>COUNTIF(TeamData!A$15:AX$15, AA3)</f>
        <v>1</v>
      </c>
      <c r="AC3" s="1" t="s">
        <v>122</v>
      </c>
      <c r="AD3" s="1">
        <f>COUNTIF(TeamData!A$16:AX$16, AC3)</f>
        <v>0</v>
      </c>
      <c r="AE3" s="1" t="s">
        <v>123</v>
      </c>
      <c r="AF3" s="1">
        <f>COUNTIF(TeamData!A$17:AX$17, AE3)</f>
        <v>2</v>
      </c>
      <c r="AG3" s="1" t="s">
        <v>126</v>
      </c>
      <c r="AH3" s="1">
        <f>COUNTIF(TeamData!A$18:AX$18, AG3)</f>
        <v>0</v>
      </c>
      <c r="AI3" s="1" t="s">
        <v>129</v>
      </c>
      <c r="AJ3" s="1">
        <f>COUNTIF(TeamData!A$19:AX$19, AI3)</f>
        <v>1</v>
      </c>
      <c r="AK3" s="1" t="s">
        <v>136</v>
      </c>
      <c r="AL3" s="1">
        <f>COUNTIF(TeamData!A$20:AX$20, AK3)</f>
        <v>0</v>
      </c>
      <c r="AM3" s="1" t="s">
        <v>137</v>
      </c>
      <c r="AN3" s="1">
        <f>COUNTIF(TeamData!A$21:AX$21, AM3)</f>
        <v>0</v>
      </c>
      <c r="AO3" s="1" t="s">
        <v>138</v>
      </c>
      <c r="AP3" s="1">
        <f>COUNTIF(TeamData!A$22:AX$22, AO3)</f>
        <v>0</v>
      </c>
      <c r="AQ3" s="1" t="s">
        <v>140</v>
      </c>
      <c r="AR3" s="1">
        <f>COUNTIF(TeamData!A$23:AX$23, AQ3)</f>
        <v>0</v>
      </c>
      <c r="AS3" s="1" t="s">
        <v>142</v>
      </c>
      <c r="AT3" s="1">
        <f>COUNTIF(TeamData!A$24:AX$24, AS3)</f>
        <v>2</v>
      </c>
      <c r="AU3" s="1" t="s">
        <v>144</v>
      </c>
      <c r="AV3" s="1">
        <f>COUNTIF(TeamData!A$25:AX$25, AU3)</f>
        <v>3</v>
      </c>
      <c r="AW3" s="1" t="s">
        <v>149</v>
      </c>
      <c r="AX3" s="4">
        <f>COUNTIF(TeamData!A$26:AX$26, AW3)</f>
        <v>1</v>
      </c>
    </row>
    <row r="4">
      <c r="A4" s="1" t="s">
        <v>61</v>
      </c>
      <c r="B4" s="1">
        <f>COUNTIF(TeamData!A$2:AX$2, A4)</f>
        <v>2</v>
      </c>
      <c r="C4" s="1" t="s">
        <v>150</v>
      </c>
      <c r="D4" s="1">
        <f>COUNTIF(TeamData!A$3:AX$3, C4)</f>
        <v>0</v>
      </c>
      <c r="E4" s="1" t="s">
        <v>154</v>
      </c>
      <c r="F4" s="1">
        <f>COUNTIF(TeamData!A$4:AX$4, E4)</f>
        <v>0</v>
      </c>
      <c r="G4" s="1" t="s">
        <v>83</v>
      </c>
      <c r="H4" s="1">
        <f>COUNTIF(TeamData!A$5:AX$5, G4)</f>
        <v>4</v>
      </c>
      <c r="I4" s="1" t="s">
        <v>109</v>
      </c>
      <c r="J4" s="1">
        <f>COUNTIF(TeamData!A$6:AX$6, I4)</f>
        <v>1</v>
      </c>
      <c r="K4" s="1" t="s">
        <v>133</v>
      </c>
      <c r="L4" s="1">
        <f>COUNTIF(TeamData!A$7:AX$7, K4)</f>
        <v>0</v>
      </c>
      <c r="M4" s="1" t="s">
        <v>162</v>
      </c>
      <c r="N4" s="1">
        <f>COUNTIF(TeamData!A$8:AX$8, M4)</f>
        <v>0</v>
      </c>
      <c r="O4" s="1" t="s">
        <v>151</v>
      </c>
      <c r="P4" s="1">
        <f>COUNTIF(TeamData!A$9:AX$9, O4)</f>
        <v>1</v>
      </c>
      <c r="Q4" s="1" t="s">
        <v>167</v>
      </c>
      <c r="R4" s="1">
        <f>COUNTIF(TeamData!A$10:AX$10, Q4)</f>
        <v>0</v>
      </c>
      <c r="S4" s="1" t="s">
        <v>171</v>
      </c>
      <c r="T4" s="1">
        <f>COUNTIF(TeamData!A$11:AX$11, S4)</f>
        <v>0</v>
      </c>
      <c r="U4" s="1" t="s">
        <v>173</v>
      </c>
      <c r="V4" s="1">
        <f>COUNTIF(TeamData!A$12:AX$12, U4)</f>
        <v>1</v>
      </c>
      <c r="W4" s="1" t="s">
        <v>174</v>
      </c>
      <c r="X4" s="1">
        <f>COUNTIF(TeamData!A$13:AX$13, W4)</f>
        <v>6</v>
      </c>
      <c r="Y4" s="1" t="s">
        <v>175</v>
      </c>
      <c r="Z4" s="10">
        <f>COUNTIF(TeamData!A$14:AX$14, Y4)</f>
        <v>1</v>
      </c>
      <c r="AA4" s="1" t="s">
        <v>177</v>
      </c>
      <c r="AB4" s="1">
        <f>COUNTIF(TeamData!A$15:AX$15, AA4)</f>
        <v>2</v>
      </c>
      <c r="AC4" s="1" t="s">
        <v>180</v>
      </c>
      <c r="AD4" s="1">
        <f>COUNTIF(TeamData!A$16:AX$16, AC4)</f>
        <v>7</v>
      </c>
      <c r="AE4" s="1" t="s">
        <v>185</v>
      </c>
      <c r="AF4" s="1">
        <f>COUNTIF(TeamData!A$17:AX$17, AE4)</f>
        <v>3</v>
      </c>
      <c r="AG4" s="1" t="s">
        <v>189</v>
      </c>
      <c r="AH4" s="1">
        <f>COUNTIF(TeamData!A$18:AX$18, AG4)</f>
        <v>3</v>
      </c>
      <c r="AI4" s="1" t="s">
        <v>190</v>
      </c>
      <c r="AJ4" s="1">
        <f>COUNTIF(TeamData!A$19:AX$19, AI4)</f>
        <v>2</v>
      </c>
      <c r="AK4" s="1" t="s">
        <v>191</v>
      </c>
      <c r="AL4" s="1">
        <f>COUNTIF(TeamData!A$20:AX$20, AK4)</f>
        <v>0</v>
      </c>
      <c r="AM4" s="1" t="s">
        <v>193</v>
      </c>
      <c r="AN4" s="1">
        <f>COUNTIF(TeamData!A$21:AX$21, AM4)</f>
        <v>12</v>
      </c>
      <c r="AO4" s="1" t="s">
        <v>194</v>
      </c>
      <c r="AP4" s="1">
        <f>COUNTIF(TeamData!A$22:AX$22, AO4)</f>
        <v>1</v>
      </c>
      <c r="AQ4" s="1" t="s">
        <v>197</v>
      </c>
      <c r="AR4" s="1">
        <f>COUNTIF(TeamData!A$23:AX$23, AQ4)</f>
        <v>1</v>
      </c>
      <c r="AS4" s="1" t="s">
        <v>201</v>
      </c>
      <c r="AT4" s="1">
        <f>COUNTIF(TeamData!A$24:AX$24, AS4)</f>
        <v>0</v>
      </c>
      <c r="AU4" s="1" t="s">
        <v>205</v>
      </c>
      <c r="AV4" s="1">
        <f>COUNTIF(TeamData!A$25:AX$25, AU4)</f>
        <v>6</v>
      </c>
      <c r="AW4" s="1" t="s">
        <v>206</v>
      </c>
      <c r="AX4" s="4">
        <f>COUNTIF(TeamData!A$26:AX$26, AW4)</f>
        <v>1</v>
      </c>
    </row>
    <row r="5">
      <c r="A5" s="1" t="s">
        <v>207</v>
      </c>
      <c r="B5" s="1">
        <f>COUNTIF(TeamData!A$2:AX$2, A5)</f>
        <v>0</v>
      </c>
      <c r="C5" s="1" t="s">
        <v>208</v>
      </c>
      <c r="D5" s="1">
        <f>COUNTIF(TeamData!A$3:AX$3, C5)</f>
        <v>0</v>
      </c>
      <c r="E5" s="1" t="s">
        <v>210</v>
      </c>
      <c r="F5" s="1">
        <f>COUNTIF(TeamData!A$4:AX$4, E5)</f>
        <v>0</v>
      </c>
      <c r="G5" s="1" t="s">
        <v>84</v>
      </c>
      <c r="H5" s="1">
        <f>COUNTIF(TeamData!A$5:AX$5, G5)</f>
        <v>4</v>
      </c>
      <c r="I5" s="1" t="s">
        <v>103</v>
      </c>
      <c r="J5" s="1">
        <f>COUNTIF(TeamData!A$6:AX$6, I5)</f>
        <v>1</v>
      </c>
      <c r="K5" s="1" t="s">
        <v>116</v>
      </c>
      <c r="L5" s="1">
        <f>COUNTIF(TeamData!A$7:AX$7, K5)</f>
        <v>5</v>
      </c>
      <c r="M5" s="1" t="s">
        <v>91</v>
      </c>
      <c r="N5" s="1">
        <f>COUNTIF(TeamData!A$8:AX$8, M5)</f>
        <v>2</v>
      </c>
      <c r="O5" s="1" t="s">
        <v>145</v>
      </c>
      <c r="P5" s="1">
        <f>COUNTIF(TeamData!A$9:AX$9, O5)</f>
        <v>3</v>
      </c>
      <c r="Q5" s="1" t="s">
        <v>156</v>
      </c>
      <c r="R5" s="1">
        <f>COUNTIF(TeamData!A$10:AX$10, Q5)</f>
        <v>2</v>
      </c>
      <c r="S5" s="1" t="s">
        <v>165</v>
      </c>
      <c r="T5" s="1">
        <f>COUNTIF(TeamData!A$11:AX$11, S5)</f>
        <v>3</v>
      </c>
      <c r="U5" s="1" t="s">
        <v>182</v>
      </c>
      <c r="V5" s="1">
        <f>COUNTIF(TeamData!A$12:AX$12, U5)</f>
        <v>2</v>
      </c>
      <c r="W5" s="1" t="s">
        <v>195</v>
      </c>
      <c r="X5" s="1">
        <f>COUNTIF(TeamData!A$13:AX$13, W5)</f>
        <v>2</v>
      </c>
      <c r="Y5" s="1" t="s">
        <v>217</v>
      </c>
      <c r="Z5" s="10">
        <f>COUNTIF(TeamData!A$14:AX$14, Y5)</f>
        <v>0</v>
      </c>
      <c r="AA5" s="1" t="s">
        <v>219</v>
      </c>
      <c r="AB5" s="1">
        <f>COUNTIF(TeamData!A$15:AX$15, AA5)</f>
        <v>0</v>
      </c>
      <c r="AC5" s="1" t="s">
        <v>221</v>
      </c>
      <c r="AD5" s="1">
        <f>COUNTIF(TeamData!A$16:AX$16, AC5)</f>
        <v>0</v>
      </c>
      <c r="AE5" s="1" t="s">
        <v>222</v>
      </c>
      <c r="AF5" s="1">
        <f>COUNTIF(TeamData!A$17:AX$17, AE5)</f>
        <v>1</v>
      </c>
      <c r="AG5" s="1" t="s">
        <v>224</v>
      </c>
      <c r="AH5" s="1">
        <f>COUNTIF(TeamData!A$18:AX$18, AG5)</f>
        <v>4</v>
      </c>
      <c r="AI5" s="1" t="s">
        <v>225</v>
      </c>
      <c r="AJ5" s="1">
        <f>COUNTIF(TeamData!A$19:AX$19, AI5)</f>
        <v>0</v>
      </c>
      <c r="AK5" s="1" t="s">
        <v>226</v>
      </c>
      <c r="AL5" s="1">
        <f>COUNTIF(TeamData!A$20:AX$20, AK5)</f>
        <v>2</v>
      </c>
      <c r="AM5" s="1" t="s">
        <v>228</v>
      </c>
      <c r="AN5" s="1">
        <f>COUNTIF(TeamData!A$21:AX$21, AM5)</f>
        <v>2</v>
      </c>
      <c r="AO5" s="1" t="s">
        <v>230</v>
      </c>
      <c r="AP5" s="1">
        <f>COUNTIF(TeamData!A$22:AX$22, AO5)</f>
        <v>2</v>
      </c>
      <c r="AQ5" s="1" t="s">
        <v>236</v>
      </c>
      <c r="AR5" s="1">
        <f>COUNTIF(TeamData!A$23:AX$23, AQ5)</f>
        <v>0</v>
      </c>
      <c r="AS5" s="1" t="s">
        <v>237</v>
      </c>
      <c r="AT5" s="1">
        <f>COUNTIF(TeamData!A$24:AX$24, AS5)</f>
        <v>0</v>
      </c>
      <c r="AU5" s="1" t="s">
        <v>239</v>
      </c>
      <c r="AV5" s="1">
        <f>COUNTIF(TeamData!A$25:AX$25, AU5)</f>
        <v>0</v>
      </c>
      <c r="AW5" s="11" t="s">
        <v>241</v>
      </c>
      <c r="AX5" s="4">
        <f>COUNTIF(TeamData!A$26:AX$26, AW5)</f>
        <v>2</v>
      </c>
    </row>
    <row r="6">
      <c r="A6" s="1" t="s">
        <v>247</v>
      </c>
      <c r="B6" s="1">
        <f>COUNTIF(TeamData!A$2:AX$2, A6)</f>
        <v>0</v>
      </c>
      <c r="C6" s="1" t="s">
        <v>249</v>
      </c>
      <c r="D6" s="1">
        <f>COUNTIF(TeamData!A$3:AX$3, C6)</f>
        <v>0</v>
      </c>
      <c r="E6" s="1" t="s">
        <v>80</v>
      </c>
      <c r="F6" s="1">
        <f>COUNTIF(TeamData!A$4:AX$4, E6)</f>
        <v>2</v>
      </c>
      <c r="G6" s="1" t="s">
        <v>252</v>
      </c>
      <c r="H6" s="1">
        <f>COUNTIF(TeamData!A$5:AX$5, G6)</f>
        <v>0</v>
      </c>
      <c r="I6" s="1" t="s">
        <v>94</v>
      </c>
      <c r="J6" s="1">
        <f>COUNTIF(TeamData!A$6:AX$6, I6)</f>
        <v>1</v>
      </c>
      <c r="K6" s="1" t="s">
        <v>257</v>
      </c>
      <c r="L6" s="1">
        <f>COUNTIF(TeamData!A$7:AX$7, K6)</f>
        <v>0</v>
      </c>
      <c r="M6" s="1" t="s">
        <v>133</v>
      </c>
      <c r="N6" s="1">
        <f>COUNTIF(TeamData!A$8:AX$8, M6)</f>
        <v>2</v>
      </c>
      <c r="O6" s="1" t="s">
        <v>141</v>
      </c>
      <c r="P6" s="1">
        <f>COUNTIF(TeamData!A$9:AX$9, O6)</f>
        <v>6</v>
      </c>
      <c r="Q6" s="1" t="s">
        <v>153</v>
      </c>
      <c r="R6" s="1">
        <f>COUNTIF(TeamData!A$10:AX$10, Q6)</f>
        <v>6</v>
      </c>
      <c r="S6" s="1" t="s">
        <v>166</v>
      </c>
      <c r="T6" s="1">
        <f>COUNTIF(TeamData!A$11:AX$11, S6)</f>
        <v>2</v>
      </c>
      <c r="U6" s="1" t="s">
        <v>187</v>
      </c>
      <c r="V6" s="1">
        <f>COUNTIF(TeamData!A$12:AX$12, U6)</f>
        <v>2</v>
      </c>
      <c r="W6" s="1" t="s">
        <v>202</v>
      </c>
      <c r="X6" s="1">
        <f>COUNTIF(TeamData!A$13:AX$13, W6)</f>
        <v>1</v>
      </c>
      <c r="Y6" s="1" t="s">
        <v>212</v>
      </c>
      <c r="Z6" s="10">
        <f>COUNTIF(TeamData!A$14:AX$14, Y6)</f>
        <v>4</v>
      </c>
      <c r="AA6" s="1" t="s">
        <v>223</v>
      </c>
      <c r="AB6" s="1">
        <f>COUNTIF(TeamData!A$15:AX$15, AA6)</f>
        <v>3</v>
      </c>
      <c r="AC6" s="1" t="s">
        <v>264</v>
      </c>
      <c r="AD6" s="1">
        <f>COUNTIF(TeamData!A$16:AX$16, AC6)</f>
        <v>0</v>
      </c>
      <c r="AE6" s="1" t="s">
        <v>248</v>
      </c>
      <c r="AF6" s="1">
        <f>COUNTIF(TeamData!A$17:AX$17, AE6)</f>
        <v>2</v>
      </c>
      <c r="AG6" s="1" t="s">
        <v>259</v>
      </c>
      <c r="AH6" s="1">
        <f>COUNTIF(TeamData!A$18:AX$18, AG6)</f>
        <v>6</v>
      </c>
      <c r="AI6" s="1" t="s">
        <v>271</v>
      </c>
      <c r="AJ6" s="1">
        <f>COUNTIF(TeamData!A$19:AX$19, AI6)</f>
        <v>1</v>
      </c>
      <c r="AK6" s="1" t="s">
        <v>274</v>
      </c>
      <c r="AL6" s="1">
        <f>COUNTIF(TeamData!A$20:AX$20, AK6)</f>
        <v>8</v>
      </c>
      <c r="AM6" s="1" t="s">
        <v>275</v>
      </c>
      <c r="AN6" s="1">
        <f>COUNTIF(TeamData!A$21:AX$21, AM6)</f>
        <v>0</v>
      </c>
      <c r="AO6" s="1" t="s">
        <v>277</v>
      </c>
      <c r="AP6" s="1">
        <f>COUNTIF(TeamData!A$22:AX$22, AO6)</f>
        <v>0</v>
      </c>
      <c r="AQ6" s="1" t="s">
        <v>278</v>
      </c>
      <c r="AR6" s="1">
        <f>COUNTIF(TeamData!A$23:AX$23, AQ6)</f>
        <v>1</v>
      </c>
      <c r="AS6" s="1" t="s">
        <v>279</v>
      </c>
      <c r="AT6" s="1">
        <f>COUNTIF(TeamData!A$24:AX$24, AS6)</f>
        <v>3</v>
      </c>
      <c r="AU6" s="1" t="s">
        <v>280</v>
      </c>
      <c r="AV6" s="1">
        <f>COUNTIF(TeamData!A$25:AX$25, AU6)</f>
        <v>1</v>
      </c>
      <c r="AW6" s="11" t="s">
        <v>281</v>
      </c>
      <c r="AX6" s="4">
        <f>COUNTIF(TeamData!A$26:AX$26, AW6)</f>
        <v>1</v>
      </c>
    </row>
    <row r="7">
      <c r="A7" s="1" t="s">
        <v>282</v>
      </c>
      <c r="B7" s="1">
        <f>COUNTIF(TeamData!A$2:AX$2, A7)</f>
        <v>0</v>
      </c>
      <c r="C7" s="1" t="s">
        <v>283</v>
      </c>
      <c r="D7" s="1">
        <f>COUNTIF(TeamData!A$3:AX$3, C7)</f>
        <v>0</v>
      </c>
      <c r="E7" s="1" t="s">
        <v>74</v>
      </c>
      <c r="F7" s="1">
        <f>COUNTIF(TeamData!A$4:AX$4, E7)</f>
        <v>4</v>
      </c>
      <c r="G7" s="1" t="s">
        <v>286</v>
      </c>
      <c r="H7" s="1">
        <f>COUNTIF(TeamData!A$5:AX$5, G7)</f>
        <v>0</v>
      </c>
      <c r="I7" s="1" t="s">
        <v>107</v>
      </c>
      <c r="J7" s="1">
        <f>COUNTIF(TeamData!A$6:AX$6, I7)</f>
        <v>1</v>
      </c>
      <c r="K7" s="1" t="s">
        <v>290</v>
      </c>
      <c r="L7" s="1">
        <f>COUNTIF(TeamData!A$7:AX$7, K7)</f>
        <v>0</v>
      </c>
      <c r="M7" s="1" t="s">
        <v>293</v>
      </c>
      <c r="N7" s="1">
        <f>COUNTIF(TeamData!A$8:AX$8, M7)</f>
        <v>0</v>
      </c>
      <c r="O7" s="1" t="s">
        <v>146</v>
      </c>
      <c r="P7" s="1">
        <f>COUNTIF(TeamData!A$9:AX$9, O7)</f>
        <v>3</v>
      </c>
      <c r="Q7" s="1" t="s">
        <v>160</v>
      </c>
      <c r="R7" s="1">
        <f>COUNTIF(TeamData!A$10:AX$10, Q7)</f>
        <v>6</v>
      </c>
      <c r="S7" s="1" t="s">
        <v>296</v>
      </c>
      <c r="T7" s="1">
        <f>COUNTIF(TeamData!A$11:AX$11, S7)</f>
        <v>0</v>
      </c>
      <c r="U7" s="1" t="s">
        <v>298</v>
      </c>
      <c r="V7" s="1">
        <f>COUNTIF(TeamData!A$12:AX$12, U7)</f>
        <v>0</v>
      </c>
      <c r="W7" s="1" t="s">
        <v>299</v>
      </c>
      <c r="X7" s="1">
        <f>COUNTIF(TeamData!A$13:AX$13, W7)</f>
        <v>0</v>
      </c>
      <c r="Y7" s="1" t="s">
        <v>213</v>
      </c>
      <c r="Z7" s="10">
        <f>COUNTIF(TeamData!A$14:AX$14, Y7)</f>
        <v>1</v>
      </c>
      <c r="AA7" s="1" t="s">
        <v>220</v>
      </c>
      <c r="AB7" s="1">
        <f>COUNTIF(TeamData!A$15:AX$15, AA7)</f>
        <v>3</v>
      </c>
      <c r="AC7" s="1" t="s">
        <v>303</v>
      </c>
      <c r="AD7" s="1">
        <f>COUNTIF(TeamData!A$16:AX$16, AC7)</f>
        <v>0</v>
      </c>
      <c r="AE7" s="1" t="s">
        <v>306</v>
      </c>
      <c r="AF7" s="1">
        <f>COUNTIF(TeamData!A$17:AX$17, AE7)</f>
        <v>0</v>
      </c>
      <c r="AG7" s="1" t="s">
        <v>309</v>
      </c>
      <c r="AH7" s="1">
        <f>COUNTIF(TeamData!A$18:AX$18, AG7)</f>
        <v>0</v>
      </c>
      <c r="AI7" s="1" t="s">
        <v>270</v>
      </c>
      <c r="AJ7" s="1">
        <f>COUNTIF(TeamData!A$19:AX$19, AI7)</f>
        <v>1</v>
      </c>
      <c r="AK7" s="1" t="s">
        <v>124</v>
      </c>
      <c r="AL7" s="1">
        <f>COUNTIF(TeamData!A$20:AX$20, AK7)</f>
        <v>0</v>
      </c>
      <c r="AM7" s="1" t="s">
        <v>289</v>
      </c>
      <c r="AN7" s="1">
        <f>COUNTIF(TeamData!A$21:AX$21, AM7)</f>
        <v>2</v>
      </c>
      <c r="AO7" s="1" t="s">
        <v>310</v>
      </c>
      <c r="AP7" s="1">
        <f>COUNTIF(TeamData!A$22:AX$22, AO7)</f>
        <v>0</v>
      </c>
      <c r="AQ7" s="1" t="s">
        <v>312</v>
      </c>
      <c r="AR7" s="1">
        <f>COUNTIF(TeamData!A$23:AX$23, AQ7)</f>
        <v>0</v>
      </c>
      <c r="AS7" s="1" t="s">
        <v>313</v>
      </c>
      <c r="AT7" s="1">
        <f>COUNTIF(TeamData!A$24:AX$24, AS7)</f>
        <v>0</v>
      </c>
      <c r="AU7" s="1" t="s">
        <v>317</v>
      </c>
      <c r="AV7" s="1">
        <f>COUNTIF(TeamData!A$25:AX$25, AU7)</f>
        <v>0</v>
      </c>
      <c r="AW7" s="1" t="s">
        <v>321</v>
      </c>
      <c r="AX7" s="4">
        <f>COUNTIF(TeamData!A$26:AX$26, AW7)</f>
        <v>2</v>
      </c>
    </row>
    <row r="8">
      <c r="A8" s="1" t="s">
        <v>325</v>
      </c>
      <c r="B8" s="1">
        <f>COUNTIF(TeamData!A$2:AX$2, A8)</f>
        <v>0</v>
      </c>
      <c r="C8" s="1" t="s">
        <v>66</v>
      </c>
      <c r="D8" s="1">
        <f>COUNTIF(TeamData!A$3:AX$3, C8)</f>
        <v>1</v>
      </c>
      <c r="E8" s="1" t="s">
        <v>329</v>
      </c>
      <c r="F8" s="1">
        <f>COUNTIF(TeamData!A$4:AX$4, E8)</f>
        <v>0</v>
      </c>
      <c r="G8" s="1" t="s">
        <v>87</v>
      </c>
      <c r="H8" s="1">
        <f>COUNTIF(TeamData!A$5:AX$5, G8)</f>
        <v>1</v>
      </c>
      <c r="I8" s="1" t="s">
        <v>332</v>
      </c>
      <c r="J8" s="1">
        <f>COUNTIF(TeamData!A$6:AX$6, I8)</f>
        <v>0</v>
      </c>
      <c r="K8" s="1" t="s">
        <v>119</v>
      </c>
      <c r="L8" s="1">
        <f>COUNTIF(TeamData!A$7:AX$7, K8)</f>
        <v>2</v>
      </c>
      <c r="M8" s="1" t="s">
        <v>132</v>
      </c>
      <c r="N8" s="1">
        <f>COUNTIF(TeamData!A$8:AX$8, M8)</f>
        <v>2</v>
      </c>
      <c r="O8" s="1" t="s">
        <v>148</v>
      </c>
      <c r="P8" s="1">
        <f>COUNTIF(TeamData!A$9:AX$9, O8)</f>
        <v>3</v>
      </c>
      <c r="Q8" s="1" t="s">
        <v>161</v>
      </c>
      <c r="R8" s="1">
        <f>COUNTIF(TeamData!A$10:AX$10, Q8)</f>
        <v>3</v>
      </c>
      <c r="S8" s="1" t="s">
        <v>172</v>
      </c>
      <c r="T8" s="1">
        <f>COUNTIF(TeamData!A$11:AX$11, S8)</f>
        <v>5</v>
      </c>
      <c r="U8" s="1" t="s">
        <v>181</v>
      </c>
      <c r="V8" s="1">
        <f>COUNTIF(TeamData!A$12:AX$12, U8)</f>
        <v>3</v>
      </c>
      <c r="W8" s="1" t="s">
        <v>340</v>
      </c>
      <c r="X8" s="1">
        <f>COUNTIF(TeamData!A$13:AX$13, W8)</f>
        <v>0</v>
      </c>
      <c r="Y8" s="1" t="s">
        <v>214</v>
      </c>
      <c r="Z8" s="10">
        <f>COUNTIF(TeamData!A$14:AX$14, Y8)</f>
        <v>1</v>
      </c>
      <c r="AA8" s="1" t="s">
        <v>218</v>
      </c>
      <c r="AB8" s="1">
        <f>COUNTIF(TeamData!A$15:AX$15, AA8)</f>
        <v>3</v>
      </c>
      <c r="AC8" s="1" t="s">
        <v>344</v>
      </c>
      <c r="AD8" s="1">
        <f>COUNTIF(TeamData!A$16:AX$16, AC8)</f>
        <v>0</v>
      </c>
      <c r="AE8" s="1" t="s">
        <v>244</v>
      </c>
      <c r="AF8" s="1">
        <f>COUNTIF(TeamData!A$17:AX$17, AE8)</f>
        <v>5</v>
      </c>
      <c r="AG8" s="1" t="s">
        <v>260</v>
      </c>
      <c r="AH8" s="1">
        <f>COUNTIF(TeamData!A$18:AX$18, AG8)</f>
        <v>3</v>
      </c>
      <c r="AI8" s="1" t="s">
        <v>269</v>
      </c>
      <c r="AJ8" s="1">
        <f>COUNTIF(TeamData!A$19:AX$19, AI8)</f>
        <v>2</v>
      </c>
      <c r="AK8" s="1" t="s">
        <v>130</v>
      </c>
      <c r="AL8" s="1">
        <f>COUNTIF(TeamData!A$20:AX$20, AK8)</f>
        <v>3</v>
      </c>
      <c r="AM8" s="1" t="s">
        <v>348</v>
      </c>
      <c r="AN8" s="1">
        <f>COUNTIF(TeamData!A$21:AX$21, AM8)</f>
        <v>0</v>
      </c>
      <c r="AO8" s="1" t="s">
        <v>295</v>
      </c>
      <c r="AP8" s="1">
        <f>COUNTIF(TeamData!A$22:AX$22, AO8)</f>
        <v>4</v>
      </c>
      <c r="AQ8" s="1" t="s">
        <v>351</v>
      </c>
      <c r="AR8" s="1">
        <f>COUNTIF(TeamData!A$23:AX$23, AQ8)</f>
        <v>0</v>
      </c>
      <c r="AS8" s="1" t="s">
        <v>331</v>
      </c>
      <c r="AT8" s="1">
        <f>COUNTIF(TeamData!A$24:AX$24, AS8)</f>
        <v>1</v>
      </c>
      <c r="AU8" s="1" t="s">
        <v>334</v>
      </c>
      <c r="AV8" s="1">
        <f>COUNTIF(TeamData!A$25:AX$25, AU8)</f>
        <v>3</v>
      </c>
      <c r="AW8" s="1" t="s">
        <v>349</v>
      </c>
      <c r="AX8" s="4">
        <f>COUNTIF(TeamData!A$26:AX$26, AW8)</f>
        <v>1</v>
      </c>
    </row>
    <row r="9">
      <c r="A9" s="1" t="s">
        <v>352</v>
      </c>
      <c r="B9" s="1">
        <f>COUNTIF(TeamData!A$2:AX$2, A9)</f>
        <v>0</v>
      </c>
      <c r="C9" s="1" t="s">
        <v>353</v>
      </c>
      <c r="D9" s="1">
        <f>COUNTIF(TeamData!A$3:AX$3, C9)</f>
        <v>0</v>
      </c>
      <c r="E9" s="1" t="s">
        <v>354</v>
      </c>
      <c r="F9" s="1">
        <f>COUNTIF(TeamData!A$4:AX$4, E9)</f>
        <v>0</v>
      </c>
      <c r="G9" s="1" t="s">
        <v>355</v>
      </c>
      <c r="H9" s="1">
        <f>COUNTIF(TeamData!A$5:AX$5, G9)</f>
        <v>0</v>
      </c>
      <c r="I9" s="1" t="s">
        <v>102</v>
      </c>
      <c r="J9" s="1">
        <f>COUNTIF(TeamData!A$6:AX$6, I9)</f>
        <v>1</v>
      </c>
      <c r="K9" s="1" t="s">
        <v>120</v>
      </c>
      <c r="L9" s="1">
        <f>COUNTIF(TeamData!A$7:AX$7, K9)</f>
        <v>1</v>
      </c>
      <c r="M9" s="1" t="s">
        <v>131</v>
      </c>
      <c r="N9" s="1">
        <f>COUNTIF(TeamData!A$8:AX$8, M9)</f>
        <v>5</v>
      </c>
      <c r="O9" s="1" t="s">
        <v>143</v>
      </c>
      <c r="P9" s="1">
        <f>COUNTIF(TeamData!A$9:AX$9, O9)</f>
        <v>5</v>
      </c>
      <c r="Q9" s="1" t="s">
        <v>155</v>
      </c>
      <c r="R9" s="1">
        <f>COUNTIF(TeamData!A$10:AX$10, Q9)</f>
        <v>2</v>
      </c>
      <c r="S9" s="1" t="s">
        <v>169</v>
      </c>
      <c r="T9" s="1">
        <f>COUNTIF(TeamData!A$11:AX$11, S9)</f>
        <v>8</v>
      </c>
      <c r="U9" s="1" t="s">
        <v>183</v>
      </c>
      <c r="V9" s="1">
        <f>COUNTIF(TeamData!A$12:AX$12, U9)</f>
        <v>2</v>
      </c>
      <c r="W9" s="1" t="s">
        <v>204</v>
      </c>
      <c r="X9" s="1">
        <f>COUNTIF(TeamData!A$13:AX$13, W9)</f>
        <v>2</v>
      </c>
      <c r="Y9" s="1" t="s">
        <v>211</v>
      </c>
      <c r="Z9" s="10">
        <f>COUNTIF(TeamData!A$14:AX$14, Y9)</f>
        <v>2</v>
      </c>
      <c r="AA9" s="1" t="s">
        <v>216</v>
      </c>
      <c r="AB9" s="1">
        <f>COUNTIF(TeamData!A$15:AX$15, AA9)</f>
        <v>5</v>
      </c>
      <c r="AC9" s="1" t="s">
        <v>232</v>
      </c>
      <c r="AD9" s="1">
        <f>COUNTIF(TeamData!A$16:AX$16, AC9)</f>
        <v>2</v>
      </c>
      <c r="AE9" s="1" t="s">
        <v>356</v>
      </c>
      <c r="AF9" s="1">
        <f>COUNTIF(TeamData!A$17:AX$17, AE9)</f>
        <v>0</v>
      </c>
      <c r="AG9" s="1" t="s">
        <v>357</v>
      </c>
      <c r="AH9" s="1">
        <f>COUNTIF(TeamData!A$18:AX$18, AG9)</f>
        <v>0</v>
      </c>
      <c r="AI9" s="1" t="s">
        <v>358</v>
      </c>
      <c r="AJ9" s="1">
        <f>COUNTIF(TeamData!A$19:AX$19, AI9)</f>
        <v>0</v>
      </c>
      <c r="AK9" s="1" t="s">
        <v>359</v>
      </c>
      <c r="AL9" s="1">
        <f>COUNTIF(TeamData!A$20:AX$20, AK9)</f>
        <v>0</v>
      </c>
      <c r="AM9" s="1" t="s">
        <v>360</v>
      </c>
      <c r="AN9" s="1">
        <f>COUNTIF(TeamData!A$21:AX$21, AM9)</f>
        <v>0</v>
      </c>
      <c r="AO9" s="1" t="s">
        <v>361</v>
      </c>
      <c r="AP9" s="1">
        <f>COUNTIF(TeamData!A$22:AX$22, AO9)</f>
        <v>0</v>
      </c>
      <c r="AQ9" s="1" t="s">
        <v>305</v>
      </c>
      <c r="AR9" s="1">
        <f>COUNTIF(TeamData!A$23:AX$23, AQ9)</f>
        <v>9</v>
      </c>
      <c r="AS9" s="1" t="s">
        <v>330</v>
      </c>
      <c r="AT9" s="1">
        <f>COUNTIF(TeamData!A$24:AX$24, AS9)</f>
        <v>1</v>
      </c>
      <c r="AU9" s="1" t="s">
        <v>335</v>
      </c>
      <c r="AV9" s="1">
        <f>COUNTIF(TeamData!A$25:AX$25, AU9)</f>
        <v>2</v>
      </c>
      <c r="AW9" s="1" t="s">
        <v>347</v>
      </c>
      <c r="AX9" s="4">
        <f>COUNTIF(TeamData!A$26:AX$26, AW9)</f>
        <v>3</v>
      </c>
    </row>
    <row r="10">
      <c r="A10" s="1" t="s">
        <v>58</v>
      </c>
      <c r="B10" s="1">
        <f>COUNTIF(TeamData!A$2:AX$2, A10)</f>
        <v>3</v>
      </c>
      <c r="C10" s="1" t="s">
        <v>362</v>
      </c>
      <c r="D10" s="1">
        <f>COUNTIF(TeamData!A$3:AX$3, C10)</f>
        <v>0</v>
      </c>
      <c r="E10" s="1" t="s">
        <v>75</v>
      </c>
      <c r="F10" s="1">
        <f>COUNTIF(TeamData!A$4:AX$4, E10)</f>
        <v>2</v>
      </c>
      <c r="G10" s="1"/>
      <c r="H10" s="1"/>
      <c r="I10" s="1" t="s">
        <v>104</v>
      </c>
      <c r="J10" s="1">
        <f>COUNTIF(TeamData!A$6:AX$6, I10)</f>
        <v>2</v>
      </c>
      <c r="K10" s="1" t="s">
        <v>124</v>
      </c>
      <c r="L10" s="1">
        <f>COUNTIF(TeamData!A$7:AX$7, K10)</f>
        <v>2</v>
      </c>
      <c r="M10" s="1" t="s">
        <v>135</v>
      </c>
      <c r="N10" s="1">
        <f>COUNTIF(TeamData!A$8:AX$8, M10)</f>
        <v>1</v>
      </c>
      <c r="O10" s="1" t="s">
        <v>363</v>
      </c>
      <c r="P10" s="1">
        <f>COUNTIF(TeamData!A$9:AX$9, O10)</f>
        <v>0</v>
      </c>
      <c r="Q10" s="1" t="s">
        <v>159</v>
      </c>
      <c r="R10" s="1">
        <f>COUNTIF(TeamData!A$10:AX$10, Q10)</f>
        <v>1</v>
      </c>
      <c r="S10" s="1" t="s">
        <v>168</v>
      </c>
      <c r="T10" s="1">
        <f>COUNTIF(TeamData!A$11:AX$11, S10)</f>
        <v>4</v>
      </c>
      <c r="U10" s="1" t="s">
        <v>184</v>
      </c>
      <c r="V10" s="1">
        <f>COUNTIF(TeamData!A$12:AX$12, U10)</f>
        <v>1</v>
      </c>
      <c r="W10" s="1" t="s">
        <v>200</v>
      </c>
      <c r="X10" s="1">
        <f>COUNTIF(TeamData!A$13:AX$13, W10)</f>
        <v>2</v>
      </c>
      <c r="Y10" s="1"/>
      <c r="Z10" s="1"/>
      <c r="AA10" s="1"/>
      <c r="AB10" s="1"/>
      <c r="AC10" s="1" t="s">
        <v>242</v>
      </c>
      <c r="AD10" s="1">
        <f>COUNTIF(TeamData!A$16:AX$16, AC10)</f>
        <v>1</v>
      </c>
      <c r="AE10" s="1" t="s">
        <v>364</v>
      </c>
      <c r="AF10" s="1">
        <f>COUNTIF(TeamData!A$17:AX$17, AE10)</f>
        <v>0</v>
      </c>
      <c r="AG10" s="1" t="s">
        <v>365</v>
      </c>
      <c r="AH10" s="1">
        <f>COUNTIF(TeamData!A$18:AX$18, AG10)</f>
        <v>0</v>
      </c>
      <c r="AI10" s="1" t="s">
        <v>268</v>
      </c>
      <c r="AJ10" s="1">
        <f>COUNTIF(TeamData!A$19:AX$19, AI10)</f>
        <v>1</v>
      </c>
      <c r="AK10" s="1"/>
      <c r="AL10" s="1"/>
      <c r="AM10" s="1" t="s">
        <v>291</v>
      </c>
      <c r="AN10" s="1">
        <f>COUNTIF(TeamData!A$21:AX$21, AM10)</f>
        <v>1</v>
      </c>
      <c r="AO10" s="1" t="s">
        <v>297</v>
      </c>
      <c r="AP10" s="1">
        <f>COUNTIF(TeamData!A$22:AX$22, AO10)</f>
        <v>1</v>
      </c>
      <c r="AQ10" s="1" t="s">
        <v>302</v>
      </c>
      <c r="AR10" s="1">
        <f>COUNTIF(TeamData!A$23:AX$23, AQ10)</f>
        <v>2</v>
      </c>
      <c r="AS10" s="1" t="s">
        <v>326</v>
      </c>
      <c r="AT10" s="1">
        <f>COUNTIF(TeamData!A$24:AX$24, AS10)</f>
        <v>1</v>
      </c>
      <c r="AU10" s="1" t="s">
        <v>366</v>
      </c>
      <c r="AV10" s="1">
        <f>COUNTIF(TeamData!A$25:AX$25, AU10)</f>
        <v>0</v>
      </c>
      <c r="AW10" s="1" t="s">
        <v>343</v>
      </c>
      <c r="AX10" s="4">
        <f>COUNTIF(TeamData!A$26:AX$26, AW10)</f>
        <v>4</v>
      </c>
    </row>
    <row r="11">
      <c r="A11" s="1" t="s">
        <v>60</v>
      </c>
      <c r="B11" s="1">
        <f>COUNTIF(TeamData!A$2:AX$2, A11)</f>
        <v>1</v>
      </c>
      <c r="C11" s="1" t="s">
        <v>367</v>
      </c>
      <c r="D11" s="1">
        <f>COUNTIF(TeamData!A$3:AX$3, C11)</f>
        <v>0</v>
      </c>
      <c r="E11" s="1" t="s">
        <v>368</v>
      </c>
      <c r="F11" s="1">
        <f>COUNTIF(TeamData!A$4:AX$4, E11)</f>
        <v>0</v>
      </c>
      <c r="G11" s="1"/>
      <c r="H11" s="1"/>
      <c r="I11" s="1" t="s">
        <v>98</v>
      </c>
      <c r="J11" s="1">
        <f>COUNTIF(TeamData!A$6:AX$6, I11)</f>
        <v>1</v>
      </c>
      <c r="K11" s="1" t="s">
        <v>115</v>
      </c>
      <c r="L11" s="1">
        <f>COUNTIF(TeamData!A$7:AX$7, K11)</f>
        <v>1</v>
      </c>
      <c r="M11" s="1" t="s">
        <v>128</v>
      </c>
      <c r="N11" s="1">
        <f>COUNTIF(TeamData!A$8:AX$8, M11)</f>
        <v>1</v>
      </c>
      <c r="O11" s="1" t="s">
        <v>147</v>
      </c>
      <c r="P11" s="1">
        <f>COUNTIF(TeamData!A17:AX17, O11)</f>
        <v>0</v>
      </c>
      <c r="Q11" s="1" t="s">
        <v>369</v>
      </c>
      <c r="R11" s="1">
        <f>COUNTIF(TeamData!A$10:AX$10, Q11)</f>
        <v>0</v>
      </c>
      <c r="S11" s="1" t="s">
        <v>170</v>
      </c>
      <c r="T11" s="1">
        <f>COUNTIF(TeamData!A$11:AX$11, S11)</f>
        <v>1</v>
      </c>
      <c r="U11" s="1" t="s">
        <v>179</v>
      </c>
      <c r="V11" s="1">
        <f>COUNTIF(TeamData!A$12:AX$12, U11)</f>
        <v>3</v>
      </c>
      <c r="W11" s="1" t="s">
        <v>199</v>
      </c>
      <c r="X11" s="1">
        <f>COUNTIF(TeamData!A$13:AX$13, W11)</f>
        <v>2</v>
      </c>
      <c r="Y11" s="1"/>
      <c r="Z11" s="1"/>
      <c r="AA11" s="1"/>
      <c r="AB11" s="1"/>
      <c r="AC11" s="1" t="s">
        <v>235</v>
      </c>
      <c r="AD11" s="1">
        <f>COUNTIF(TeamData!A$16:AX$16, AC11)</f>
        <v>1</v>
      </c>
      <c r="AE11" s="1" t="s">
        <v>370</v>
      </c>
      <c r="AF11" s="1">
        <f>COUNTIF(TeamData!A$17:AX$17, AE11)</f>
        <v>0</v>
      </c>
      <c r="AG11" s="1" t="s">
        <v>371</v>
      </c>
      <c r="AH11" s="1">
        <f>COUNTIF(TeamData!A$18:AX$18, AG11)</f>
        <v>0</v>
      </c>
      <c r="AI11" s="1" t="s">
        <v>272</v>
      </c>
      <c r="AJ11" s="1">
        <f>COUNTIF(TeamData!A$19:AX$19, AI11)</f>
        <v>2</v>
      </c>
      <c r="AK11" s="1"/>
      <c r="AL11" s="1"/>
      <c r="AM11" s="1" t="s">
        <v>287</v>
      </c>
      <c r="AN11" s="1">
        <f>COUNTIF(TeamData!A$21:AX$21, AM11)</f>
        <v>3</v>
      </c>
      <c r="AO11" s="1" t="s">
        <v>300</v>
      </c>
      <c r="AP11" s="1">
        <f>COUNTIF(TeamData!A$22:AX$22, AO11)</f>
        <v>2</v>
      </c>
      <c r="AQ11" s="1" t="s">
        <v>304</v>
      </c>
      <c r="AR11" s="1">
        <f>COUNTIF(TeamData!A$23:AX$23, AQ11)</f>
        <v>1</v>
      </c>
      <c r="AS11" s="1" t="s">
        <v>316</v>
      </c>
      <c r="AT11" s="1">
        <f>COUNTIF(TeamData!A$24:AX$24, AS11)</f>
        <v>1</v>
      </c>
      <c r="AU11" s="1" t="s">
        <v>337</v>
      </c>
      <c r="AV11" s="1">
        <f>COUNTIF(TeamData!A$25:AX$25, AU11)</f>
        <v>3</v>
      </c>
      <c r="AW11" s="1" t="s">
        <v>346</v>
      </c>
      <c r="AX11" s="4">
        <f>COUNTIF(TeamData!A$26:AX$26, AW11)</f>
        <v>3</v>
      </c>
    </row>
    <row r="12">
      <c r="A12" s="1" t="s">
        <v>372</v>
      </c>
      <c r="B12" s="1">
        <f>COUNTIF(TeamData!A$2:AX$2, A12)</f>
        <v>0</v>
      </c>
      <c r="C12" s="1" t="s">
        <v>63</v>
      </c>
      <c r="D12" s="1">
        <f>COUNTIF(TeamData!A$3:AX$3, C12)</f>
        <v>7</v>
      </c>
      <c r="E12" s="1" t="s">
        <v>72</v>
      </c>
      <c r="F12" s="1">
        <f>COUNTIF(TeamData!A$4:AX$4, E12)</f>
        <v>1</v>
      </c>
      <c r="G12" s="1"/>
      <c r="H12" s="1"/>
      <c r="I12" s="1" t="s">
        <v>99</v>
      </c>
      <c r="J12" s="1">
        <f>COUNTIF(TeamData!A$6:AX$6, I12)</f>
        <v>1</v>
      </c>
      <c r="K12" s="1" t="s">
        <v>114</v>
      </c>
      <c r="L12" s="1">
        <f>COUNTIF(TeamData!A$7:AX$7, K12)</f>
        <v>3</v>
      </c>
      <c r="M12" s="1" t="s">
        <v>127</v>
      </c>
      <c r="N12" s="1">
        <f>COUNTIF(TeamData!A$8:AX$8, M12)</f>
        <v>4</v>
      </c>
      <c r="O12" s="1"/>
      <c r="P12" s="1"/>
      <c r="Q12" s="1" t="s">
        <v>373</v>
      </c>
      <c r="R12" s="1">
        <f>COUNTIF(TeamData!A$10:AX$10, Q12)</f>
        <v>0</v>
      </c>
      <c r="S12" s="1"/>
      <c r="T12" s="1"/>
      <c r="U12" s="1" t="s">
        <v>374</v>
      </c>
      <c r="V12" s="1">
        <f>COUNTIF(TeamData!A$12:AX$12, U12)</f>
        <v>0</v>
      </c>
      <c r="W12" s="1" t="s">
        <v>375</v>
      </c>
      <c r="X12" s="1">
        <f>COUNTIF(TeamData!A$13:AX$13, W12)</f>
        <v>0</v>
      </c>
      <c r="Y12" s="1"/>
      <c r="Z12" s="1"/>
      <c r="AA12" s="1"/>
      <c r="AB12" s="1"/>
      <c r="AC12" s="1" t="s">
        <v>233</v>
      </c>
      <c r="AD12" s="1">
        <f>COUNTIF(TeamData!A$16:AX$16, AC12)</f>
        <v>1</v>
      </c>
      <c r="AE12" s="1" t="s">
        <v>251</v>
      </c>
      <c r="AF12" s="1">
        <f>COUNTIF(TeamData!A$17:AX$17, AE12)</f>
        <v>1</v>
      </c>
      <c r="AG12" s="1" t="s">
        <v>376</v>
      </c>
      <c r="AH12" s="1">
        <f>COUNTIF(TeamData!A$18:AX$18, AG12)</f>
        <v>0</v>
      </c>
      <c r="AI12" s="1" t="s">
        <v>265</v>
      </c>
      <c r="AJ12" s="1">
        <f>COUNTIF(TeamData!A$19:AX$19, AI12)</f>
        <v>1</v>
      </c>
      <c r="AK12" s="1"/>
      <c r="AL12" s="1"/>
      <c r="AM12" s="1" t="s">
        <v>288</v>
      </c>
      <c r="AN12" s="1">
        <f>COUNTIF(TeamData!A$21:AX$21, AM12)</f>
        <v>1</v>
      </c>
      <c r="AO12" s="1" t="s">
        <v>294</v>
      </c>
      <c r="AP12" s="1">
        <f>COUNTIF(TeamData!A$22:AX$22, AO12)</f>
        <v>4</v>
      </c>
      <c r="AQ12" s="1" t="s">
        <v>377</v>
      </c>
      <c r="AR12" s="1">
        <f>COUNTIF(TeamData!A$23:AX$23, AQ12)</f>
        <v>0</v>
      </c>
      <c r="AS12" s="1" t="s">
        <v>327</v>
      </c>
      <c r="AT12" s="1">
        <f>COUNTIF(TeamData!A$24:AX$24, AS12)</f>
        <v>1</v>
      </c>
      <c r="AU12" s="1" t="s">
        <v>339</v>
      </c>
      <c r="AV12" s="1">
        <f>COUNTIF(TeamData!A$25:AX$25, AU12)</f>
        <v>1</v>
      </c>
      <c r="AW12" s="1" t="s">
        <v>350</v>
      </c>
      <c r="AX12" s="4">
        <f>COUNTIF(TeamData!A$26:AX$26, AW12)</f>
        <v>2</v>
      </c>
    </row>
    <row r="13">
      <c r="A13" s="1" t="s">
        <v>378</v>
      </c>
      <c r="B13" s="1">
        <f>COUNTIF(TeamData!A$2:AX$2, A13)</f>
        <v>0</v>
      </c>
      <c r="C13" s="1" t="s">
        <v>379</v>
      </c>
      <c r="D13" s="1">
        <f>COUNTIF(TeamData!A$3:AX$3, C13)</f>
        <v>0</v>
      </c>
      <c r="E13" s="1" t="s">
        <v>77</v>
      </c>
      <c r="F13" s="1">
        <f>COUNTIF(TeamData!A$4:AX$4, E13)</f>
        <v>1</v>
      </c>
      <c r="G13" s="1"/>
      <c r="H13" s="1"/>
      <c r="I13" s="1" t="s">
        <v>110</v>
      </c>
      <c r="J13" s="1">
        <f>COUNTIF(TeamData!A$6:AX$6, I13)</f>
        <v>1</v>
      </c>
      <c r="K13" s="1" t="s">
        <v>117</v>
      </c>
      <c r="L13" s="1">
        <f>COUNTIF(TeamData!A$7:AX$7, K13)</f>
        <v>5</v>
      </c>
      <c r="M13" s="1" t="s">
        <v>359</v>
      </c>
      <c r="N13" s="1">
        <f>COUNTIF(TeamData!A$8:AX$8, M13)</f>
        <v>0</v>
      </c>
      <c r="O13" s="1"/>
      <c r="P13" s="1"/>
      <c r="Q13" s="11" t="s">
        <v>163</v>
      </c>
      <c r="R13" s="1">
        <f>COUNTIF(TeamData!A$10:AX$10, Q13)</f>
        <v>1</v>
      </c>
      <c r="S13" s="1"/>
      <c r="T13" s="1"/>
      <c r="U13" s="1" t="s">
        <v>188</v>
      </c>
      <c r="V13" s="1">
        <f>COUNTIF(TeamData!A$12:AX$12, U13)</f>
        <v>3</v>
      </c>
      <c r="W13" s="1" t="s">
        <v>380</v>
      </c>
      <c r="X13" s="1">
        <f>COUNTIF(TeamData!A$13:AX$13, W13)</f>
        <v>0</v>
      </c>
      <c r="Y13" s="1"/>
      <c r="Z13" s="1"/>
      <c r="AA13" s="1"/>
      <c r="AB13" s="1"/>
      <c r="AC13" s="1" t="s">
        <v>234</v>
      </c>
      <c r="AD13" s="1">
        <f>COUNTIF(TeamData!A$16:AX$16, AC13)</f>
        <v>4</v>
      </c>
      <c r="AE13" s="1" t="s">
        <v>381</v>
      </c>
      <c r="AF13" s="1">
        <f>COUNTIF(TeamData!A$17:AX$17, AE13)</f>
        <v>0</v>
      </c>
      <c r="AG13" s="1" t="s">
        <v>261</v>
      </c>
      <c r="AH13" s="1">
        <f>COUNTIF(TeamData!A$18:AX$18, AG13)</f>
        <v>1</v>
      </c>
      <c r="AI13" s="1" t="s">
        <v>267</v>
      </c>
      <c r="AJ13" s="1">
        <f>COUNTIF(TeamData!A$19:AX$19, AI13)</f>
        <v>3</v>
      </c>
      <c r="AK13" s="1"/>
      <c r="AL13" s="1"/>
      <c r="AM13" s="1" t="s">
        <v>285</v>
      </c>
      <c r="AN13" s="1">
        <f>COUNTIF(TeamData!A$21:AX$21, AM13)</f>
        <v>2</v>
      </c>
      <c r="AO13" s="1"/>
      <c r="AP13" s="1"/>
      <c r="AQ13" s="1" t="s">
        <v>308</v>
      </c>
      <c r="AR13" s="1">
        <f>COUNTIF(TeamData!A$23:AX$23, AQ13)</f>
        <v>1</v>
      </c>
      <c r="AS13" s="1" t="s">
        <v>323</v>
      </c>
      <c r="AT13" s="1">
        <f>COUNTIF(TeamData!A$24:AX$24, AS13)</f>
        <v>1</v>
      </c>
      <c r="AU13" s="1" t="s">
        <v>338</v>
      </c>
      <c r="AV13" s="1">
        <f>COUNTIF(TeamData!A$25:AX$25, AU13)</f>
        <v>2</v>
      </c>
      <c r="AW13" s="11" t="s">
        <v>345</v>
      </c>
      <c r="AX13" s="4">
        <f>COUNTIF(TeamData!A$26:AX$26, AW13)</f>
        <v>4</v>
      </c>
    </row>
    <row r="14">
      <c r="A14" s="1" t="s">
        <v>55</v>
      </c>
      <c r="B14" s="1">
        <f>COUNTIF(TeamData!A$2:AX$2, A14)</f>
        <v>2</v>
      </c>
      <c r="C14" s="1" t="s">
        <v>382</v>
      </c>
      <c r="D14" s="1">
        <f>COUNTIF(TeamData!A$3:AX$3, C14)</f>
        <v>0</v>
      </c>
      <c r="E14" s="1" t="s">
        <v>76</v>
      </c>
      <c r="F14" s="1">
        <f>COUNTIF(TeamData!A$4:AX$4, E14)</f>
        <v>1</v>
      </c>
      <c r="G14" s="1"/>
      <c r="H14" s="1"/>
      <c r="I14" s="1" t="s">
        <v>93</v>
      </c>
      <c r="J14" s="1">
        <f>COUNTIF(TeamData!A$6:AX$6, I14)</f>
        <v>1</v>
      </c>
      <c r="K14" s="1"/>
      <c r="L14" s="1"/>
      <c r="M14" s="1" t="s">
        <v>130</v>
      </c>
      <c r="N14" s="1">
        <f>COUNTIF(TeamData!A$8:AX$8, M14)</f>
        <v>4</v>
      </c>
      <c r="O14" s="1"/>
      <c r="P14" s="1"/>
      <c r="Q14" s="1" t="s">
        <v>383</v>
      </c>
      <c r="R14" s="1">
        <f>COUNTIF(TeamData!A$10:AX$10, Q14)</f>
        <v>0</v>
      </c>
      <c r="S14" s="1"/>
      <c r="T14" s="1"/>
      <c r="U14" s="1" t="s">
        <v>178</v>
      </c>
      <c r="V14" s="1">
        <f>COUNTIF(TeamData!A$12:AX$12, U14)</f>
        <v>2</v>
      </c>
      <c r="W14" s="1" t="s">
        <v>203</v>
      </c>
      <c r="X14" s="1">
        <f>COUNTIF(TeamData!A$13:AX$13, W14)</f>
        <v>3</v>
      </c>
      <c r="Y14" s="1"/>
      <c r="Z14" s="1"/>
      <c r="AA14" s="1"/>
      <c r="AB14" s="1"/>
      <c r="AC14" s="1" t="s">
        <v>384</v>
      </c>
      <c r="AD14" s="1">
        <f>COUNTIF(TeamData!A$16:AX$16, AC14)</f>
        <v>0</v>
      </c>
      <c r="AE14" s="1" t="s">
        <v>245</v>
      </c>
      <c r="AF14" s="1">
        <f>COUNTIF(TeamData!A$17:AX$17, AE14)</f>
        <v>3</v>
      </c>
      <c r="AG14" s="1" t="s">
        <v>262</v>
      </c>
      <c r="AH14" s="1">
        <f>COUNTIF(TeamData!A$18:AX$18, AG14)</f>
        <v>1</v>
      </c>
      <c r="AI14" s="1" t="s">
        <v>273</v>
      </c>
      <c r="AJ14" s="1">
        <f>COUNTIF(TeamData!A$19:AX$19, AI14)</f>
        <v>1</v>
      </c>
      <c r="AK14" s="1"/>
      <c r="AL14" s="1"/>
      <c r="AM14" s="1"/>
      <c r="AN14" s="1"/>
      <c r="AO14" s="1"/>
      <c r="AP14" s="1"/>
      <c r="AQ14" s="1" t="s">
        <v>307</v>
      </c>
      <c r="AR14" s="1">
        <f>COUNTIF(TeamData!A$23:AX$23, AQ14)</f>
        <v>3</v>
      </c>
      <c r="AS14" s="1" t="s">
        <v>385</v>
      </c>
      <c r="AT14" s="1">
        <f>COUNTIF(TeamData!A$24:AX$24, AS14)</f>
        <v>0</v>
      </c>
      <c r="AU14" s="1" t="s">
        <v>336</v>
      </c>
      <c r="AV14" s="1">
        <f>COUNTIF(TeamData!A$25:AX$25, AU14)</f>
        <v>2</v>
      </c>
      <c r="AW14" s="1" t="s">
        <v>342</v>
      </c>
      <c r="AX14" s="4">
        <f>COUNTIF(TeamData!A$26:AX$26, AW14)</f>
        <v>2</v>
      </c>
    </row>
    <row r="15">
      <c r="A15" s="1" t="s">
        <v>386</v>
      </c>
      <c r="B15" s="1">
        <f>COUNTIF(TeamData!A$2:AX$2, A15)</f>
        <v>0</v>
      </c>
      <c r="C15" s="1" t="s">
        <v>64</v>
      </c>
      <c r="D15" s="1">
        <f>COUNTIF(TeamData!A$3:AX$3, C15)</f>
        <v>5</v>
      </c>
      <c r="E15" s="1" t="s">
        <v>73</v>
      </c>
      <c r="F15" s="1">
        <f>COUNTIF(TeamData!A$4:AX$4, E15)</f>
        <v>1</v>
      </c>
      <c r="G15" s="1"/>
      <c r="H15" s="1"/>
      <c r="I15" s="1" t="s">
        <v>106</v>
      </c>
      <c r="J15" s="1">
        <f>COUNTIF(TeamData!A$6:AX$6, I15)</f>
        <v>2</v>
      </c>
      <c r="K15" s="1"/>
      <c r="L15" s="1"/>
      <c r="M15" s="1" t="s">
        <v>134</v>
      </c>
      <c r="N15" s="1">
        <f>COUNTIF(TeamData!A$8:AX$8, M15)</f>
        <v>3</v>
      </c>
      <c r="O15" s="1"/>
      <c r="P15" s="1"/>
      <c r="Q15" s="1" t="s">
        <v>158</v>
      </c>
      <c r="R15" s="1">
        <f>COUNTIF(TeamData!A$10:AX$10, Q15)</f>
        <v>1</v>
      </c>
      <c r="S15" s="1"/>
      <c r="T15" s="1"/>
      <c r="U15" s="1" t="s">
        <v>387</v>
      </c>
      <c r="V15" s="1">
        <f>COUNTIF(TeamData!A$12:AX$12, U15)</f>
        <v>0</v>
      </c>
      <c r="W15" s="1" t="s">
        <v>198</v>
      </c>
      <c r="X15" s="1">
        <f>COUNTIF(TeamData!A$13:AX$13, W15)</f>
        <v>5</v>
      </c>
      <c r="Y15" s="1"/>
      <c r="Z15" s="1"/>
      <c r="AA15" s="1"/>
      <c r="AB15" s="1"/>
      <c r="AC15" s="1" t="s">
        <v>388</v>
      </c>
      <c r="AD15" s="1">
        <f>COUNTIF(TeamData!A$16:AX$16, AC15)</f>
        <v>0</v>
      </c>
      <c r="AE15" s="1" t="s">
        <v>246</v>
      </c>
      <c r="AF15" s="1">
        <f>COUNTIF(TeamData!A$17:AX$17, AE15)</f>
        <v>1</v>
      </c>
      <c r="AG15" s="1" t="s">
        <v>258</v>
      </c>
      <c r="AH15" s="1">
        <f>COUNTIF(TeamData!A$18:AX$18, AG15)</f>
        <v>2</v>
      </c>
      <c r="AI15" s="1" t="s">
        <v>266</v>
      </c>
      <c r="AJ15" s="1">
        <f>COUNTIF(TeamData!A$19:AX$19, AI15)</f>
        <v>1</v>
      </c>
      <c r="AK15" s="1"/>
      <c r="AL15" s="1"/>
      <c r="AM15" s="1"/>
      <c r="AN15" s="1"/>
      <c r="AO15" s="1"/>
      <c r="AP15" s="1"/>
      <c r="AQ15" s="1"/>
      <c r="AR15" s="1"/>
      <c r="AS15" s="1" t="s">
        <v>389</v>
      </c>
      <c r="AT15" s="1">
        <f>COUNTIF(TeamData!A$24:AX$24, AS15)</f>
        <v>0</v>
      </c>
      <c r="AU15" s="1"/>
      <c r="AV15" s="1"/>
      <c r="AW15" s="1" t="s">
        <v>390</v>
      </c>
      <c r="AX15" s="4">
        <f>COUNTIF(TeamData!A$26:AX$26, AW15)</f>
        <v>0</v>
      </c>
    </row>
    <row r="16">
      <c r="A16" s="1" t="s">
        <v>391</v>
      </c>
      <c r="B16" s="1">
        <f>COUNTIF(TeamData!A$2:AX$2, A16)</f>
        <v>0</v>
      </c>
      <c r="C16" s="1" t="s">
        <v>392</v>
      </c>
      <c r="D16" s="1">
        <f>COUNTIF(TeamData!A$3:AX$3, C16)</f>
        <v>0</v>
      </c>
      <c r="E16" s="1" t="s">
        <v>393</v>
      </c>
      <c r="F16" s="1">
        <f>COUNTIF(TeamData!A$4:AX$4, E16)</f>
        <v>0</v>
      </c>
      <c r="G16" s="1"/>
      <c r="H16" s="1"/>
      <c r="I16" s="1" t="s">
        <v>394</v>
      </c>
      <c r="J16" s="1">
        <f>COUNTIF(TeamData!A$6:AX$6, I16)</f>
        <v>0</v>
      </c>
      <c r="K16" s="1"/>
      <c r="L16" s="1"/>
      <c r="M16" s="1" t="s">
        <v>395</v>
      </c>
      <c r="N16" s="1">
        <f>COUNTIF(TeamData!A21:AX21, M16)</f>
        <v>0</v>
      </c>
      <c r="O16" s="1"/>
      <c r="P16" s="1"/>
      <c r="Q16" s="11" t="s">
        <v>396</v>
      </c>
      <c r="R16" s="1">
        <f>COUNTIF(TeamData!A$10:AX$10, Q16)</f>
        <v>0</v>
      </c>
      <c r="S16" s="1"/>
      <c r="T16" s="1"/>
      <c r="U16" s="1" t="s">
        <v>397</v>
      </c>
      <c r="V16" s="1">
        <f>COUNTIF(TeamData!A$12:AX$12, U16)</f>
        <v>0</v>
      </c>
      <c r="W16" s="1" t="s">
        <v>398</v>
      </c>
      <c r="X16" s="1">
        <f>COUNTIF(TeamData!A$13:AX$13, W16)</f>
        <v>0</v>
      </c>
      <c r="Y16" s="1"/>
      <c r="Z16" s="1"/>
      <c r="AA16" s="1"/>
      <c r="AB16" s="1"/>
      <c r="AC16" s="1" t="s">
        <v>399</v>
      </c>
      <c r="AD16" s="1">
        <f>COUNTIF(TeamData!A$16:AX$16, AC16)</f>
        <v>0</v>
      </c>
      <c r="AE16" s="1" t="s">
        <v>400</v>
      </c>
      <c r="AF16" s="1">
        <f>COUNTIF(TeamData!A$17:AX$17, AE16)</f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 t="s">
        <v>401</v>
      </c>
      <c r="AT16" s="1">
        <f>COUNTIF(TeamData!A$24:AX$24, AS16)</f>
        <v>0</v>
      </c>
      <c r="AU16" s="1"/>
      <c r="AV16" s="1"/>
      <c r="AW16" s="11" t="s">
        <v>402</v>
      </c>
      <c r="AX16" s="4">
        <f>COUNTIF(TeamData!A$26:AX$26, AW16)</f>
        <v>0</v>
      </c>
    </row>
    <row r="17">
      <c r="A17" s="1" t="s">
        <v>403</v>
      </c>
      <c r="B17" s="1">
        <f>COUNTIF(TeamData!A$2:AX$2, A17)</f>
        <v>0</v>
      </c>
      <c r="C17" s="1" t="s">
        <v>65</v>
      </c>
      <c r="D17" s="1">
        <f>COUNTIF(TeamData!A$3:AX$3, C17)</f>
        <v>3</v>
      </c>
      <c r="E17" s="1" t="s">
        <v>404</v>
      </c>
      <c r="F17" s="1">
        <f>COUNTIF(TeamData!A$4:AX$4, E17)</f>
        <v>0</v>
      </c>
      <c r="G17" s="1"/>
      <c r="H17" s="1"/>
      <c r="I17" s="11" t="s">
        <v>405</v>
      </c>
      <c r="J17" s="1">
        <f>COUNTIF(TeamData!A$6:AX$6, I17)</f>
        <v>0</v>
      </c>
      <c r="K17" s="1"/>
      <c r="L17" s="1"/>
      <c r="M17" s="1"/>
      <c r="N17" s="1"/>
      <c r="O17" s="1"/>
      <c r="P17" s="1"/>
      <c r="Q17" s="1" t="s">
        <v>406</v>
      </c>
      <c r="R17" s="1">
        <f>COUNTIF(TeamData!A$10:AX$10, Q17)</f>
        <v>0</v>
      </c>
      <c r="S17" s="1"/>
      <c r="T17" s="1"/>
      <c r="U17" s="1" t="s">
        <v>186</v>
      </c>
      <c r="V17" s="1">
        <f>COUNTIF(TeamData!A$12:AX$12, U17)</f>
        <v>1</v>
      </c>
      <c r="W17" s="1" t="s">
        <v>407</v>
      </c>
      <c r="X17" s="1">
        <f>COUNTIF(TeamData!A$13:AX$13, W17)</f>
        <v>0</v>
      </c>
      <c r="Y17" s="1"/>
      <c r="Z17" s="1"/>
      <c r="AA17" s="1"/>
      <c r="AB17" s="1"/>
      <c r="AC17" s="1" t="s">
        <v>408</v>
      </c>
      <c r="AD17" s="1">
        <f>COUNTIF(TeamData!A$16:AX$16, AC17)</f>
        <v>0</v>
      </c>
      <c r="AE17" s="1" t="s">
        <v>409</v>
      </c>
      <c r="AF17" s="1">
        <f>COUNTIF(TeamData!A$17:AX$17, AE17)</f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 t="s">
        <v>410</v>
      </c>
      <c r="AT17" s="1">
        <f>COUNTIF(TeamData!A$24:AX$24, AS17)</f>
        <v>0</v>
      </c>
      <c r="AU17" s="1"/>
      <c r="AV17" s="1"/>
      <c r="AW17" s="1"/>
    </row>
    <row r="18">
      <c r="A18" s="1" t="s">
        <v>59</v>
      </c>
      <c r="B18" s="1">
        <f>COUNTIF(TeamData!A$2:AX$2, A18)</f>
        <v>1</v>
      </c>
      <c r="C18" s="1" t="s">
        <v>411</v>
      </c>
      <c r="D18" s="1">
        <f>COUNTIF(TeamData!A$3:AX$3, C18)</f>
        <v>0</v>
      </c>
      <c r="E18" s="1" t="s">
        <v>412</v>
      </c>
      <c r="F18" s="1">
        <f>COUNTIF(TeamData!A$4:AX$4, E18)</f>
        <v>0</v>
      </c>
      <c r="G18" s="1"/>
      <c r="H18" s="1"/>
      <c r="I18" s="11" t="s">
        <v>95</v>
      </c>
      <c r="J18" s="1">
        <f>COUNTIF(TeamData!A$6:AX$6, I18)</f>
        <v>3</v>
      </c>
      <c r="K18" s="1"/>
      <c r="L18" s="1"/>
      <c r="M18" s="1"/>
      <c r="N18" s="1"/>
      <c r="O18" s="1"/>
      <c r="P18" s="1"/>
      <c r="Q18" s="1" t="s">
        <v>157</v>
      </c>
      <c r="R18" s="1">
        <f>COUNTIF(TeamData!A$10:AX$10, Q18)</f>
        <v>1</v>
      </c>
      <c r="S18" s="1"/>
      <c r="T18" s="1"/>
      <c r="U18" s="1"/>
      <c r="V18" s="1"/>
      <c r="W18" s="1" t="s">
        <v>413</v>
      </c>
      <c r="X18" s="1">
        <f>COUNTIF(TeamData!A$13:AX$13, W18)</f>
        <v>0</v>
      </c>
      <c r="Y18" s="1"/>
      <c r="Z18" s="1"/>
      <c r="AA18" s="1"/>
      <c r="AB18" s="1"/>
      <c r="AC18" s="1" t="s">
        <v>414</v>
      </c>
      <c r="AD18" s="1">
        <f>COUNTIF(TeamData!A$16:AX$16, AC18)</f>
        <v>0</v>
      </c>
      <c r="AE18" s="1" t="s">
        <v>253</v>
      </c>
      <c r="AF18" s="1">
        <f>COUNTIF(TeamData!A$17:AX$17, AE18)</f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 t="s">
        <v>328</v>
      </c>
      <c r="AT18" s="1">
        <f>COUNTIF(TeamData!A$24:AX$24, AS18)</f>
        <v>1</v>
      </c>
      <c r="AU18" s="1"/>
      <c r="AV18" s="1"/>
      <c r="AW18" s="1"/>
    </row>
    <row r="19">
      <c r="A19" s="1" t="s">
        <v>57</v>
      </c>
      <c r="B19" s="1">
        <f>COUNTIF(TeamData!A$2:AX$2, A19)</f>
        <v>2</v>
      </c>
      <c r="C19" s="1" t="s">
        <v>415</v>
      </c>
      <c r="D19" s="1">
        <f>COUNTIF(TeamData!A$3:AX$3, C19)</f>
        <v>0</v>
      </c>
      <c r="E19" s="1" t="s">
        <v>416</v>
      </c>
      <c r="F19" s="1">
        <f>COUNTIF(TeamData!A$4:AX$4, E19)</f>
        <v>0</v>
      </c>
      <c r="G19" s="1"/>
      <c r="H19" s="1"/>
      <c r="I19" s="1" t="s">
        <v>90</v>
      </c>
      <c r="J19" s="1">
        <f>COUNTIF(TeamData!A$6:AX$6, I19)</f>
        <v>1</v>
      </c>
      <c r="K19" s="1"/>
      <c r="L19" s="1"/>
      <c r="M19" s="1"/>
      <c r="N19" s="1"/>
      <c r="O19" s="1"/>
      <c r="P19" s="1"/>
      <c r="Q19" s="11" t="s">
        <v>417</v>
      </c>
      <c r="R19" s="1">
        <f>COUNTIF(TeamData!A$10:AX$10, Q19)</f>
        <v>0</v>
      </c>
      <c r="S19" s="1"/>
      <c r="T19" s="1"/>
      <c r="U19" s="1"/>
      <c r="V19" s="1"/>
      <c r="W19" s="1" t="s">
        <v>418</v>
      </c>
      <c r="X19" s="1">
        <f>COUNTIF(TeamData!A$13:AX$13, W19)</f>
        <v>0</v>
      </c>
      <c r="Y19" s="1"/>
      <c r="Z19" s="1"/>
      <c r="AA19" s="1"/>
      <c r="AB19" s="1"/>
      <c r="AC19" s="1" t="s">
        <v>419</v>
      </c>
      <c r="AD19" s="1">
        <f>COUNTIF(TeamData!A$16:AX$16, AC19)</f>
        <v>0</v>
      </c>
      <c r="AE19" s="1" t="s">
        <v>250</v>
      </c>
      <c r="AF19" s="1">
        <f>COUNTIF(TeamData!A$17:AX$17, AE19)</f>
        <v>1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 t="s">
        <v>318</v>
      </c>
      <c r="AT19" s="1">
        <f>COUNTIF(TeamData!A$24:AX$24, AS19)</f>
        <v>1</v>
      </c>
      <c r="AU19" s="1"/>
      <c r="AV19" s="1"/>
      <c r="AW19" s="1"/>
    </row>
    <row r="20">
      <c r="A20" s="1" t="s">
        <v>420</v>
      </c>
      <c r="B20" s="1">
        <f>COUNTIF(TeamData!A$2:AX$2, A20)</f>
        <v>0</v>
      </c>
      <c r="C20" s="1" t="s">
        <v>421</v>
      </c>
      <c r="D20" s="1">
        <f>COUNTIF(TeamData!A$3:AX$3, C20)</f>
        <v>0</v>
      </c>
      <c r="E20" s="1" t="s">
        <v>422</v>
      </c>
      <c r="F20" s="1">
        <f>COUNTIF(TeamData!A$4:AX$4, E20)</f>
        <v>0</v>
      </c>
      <c r="G20" s="1"/>
      <c r="H20" s="1"/>
      <c r="I20" s="11" t="s">
        <v>423</v>
      </c>
      <c r="J20" s="1">
        <f>COUNTIF(TeamData!A$6:AX$6, I20)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424</v>
      </c>
      <c r="X20" s="1">
        <f>COUNTIF(TeamData!A$13:AX$13, W20)</f>
        <v>0</v>
      </c>
      <c r="Y20" s="1"/>
      <c r="Z20" s="1"/>
      <c r="AA20" s="1"/>
      <c r="AB20" s="1"/>
      <c r="AC20" s="1" t="s">
        <v>425</v>
      </c>
      <c r="AD20" s="1">
        <f>COUNTIF(TeamData!A$16:AX$16, AC20)</f>
        <v>0</v>
      </c>
      <c r="AE20" s="1" t="s">
        <v>426</v>
      </c>
      <c r="AF20" s="1">
        <f>COUNTIF(TeamData!A$17:AX$17, AE20)</f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 t="s">
        <v>427</v>
      </c>
      <c r="AT20" s="1">
        <f>COUNTIF(TeamData!A$24:AX$24, AS20)</f>
        <v>0</v>
      </c>
      <c r="AU20" s="1"/>
      <c r="AV20" s="1"/>
      <c r="AW20" s="1"/>
    </row>
    <row r="21">
      <c r="A21" s="1"/>
      <c r="B21" s="1"/>
      <c r="C21" s="1" t="s">
        <v>428</v>
      </c>
      <c r="D21" s="1">
        <f>COUNTIF(TeamData!A$3:AX$3, C21)</f>
        <v>0</v>
      </c>
      <c r="E21" s="1" t="s">
        <v>78</v>
      </c>
      <c r="F21" s="1">
        <f>COUNTIF(TeamData!A$4:AX$4, E21)</f>
        <v>3</v>
      </c>
      <c r="G21" s="1"/>
      <c r="H21" s="1"/>
      <c r="I21" s="11" t="s">
        <v>100</v>
      </c>
      <c r="J21" s="1">
        <f>COUNTIF(TeamData!A$6:AX$6, I21)</f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 t="s">
        <v>429</v>
      </c>
      <c r="X21" s="1">
        <f>COUNTIF(TeamData!A$13:AX$13, W21)</f>
        <v>0</v>
      </c>
      <c r="Y21" s="1"/>
      <c r="Z21" s="1"/>
      <c r="AA21" s="1"/>
      <c r="AB21" s="1"/>
      <c r="AC21" s="1" t="s">
        <v>238</v>
      </c>
      <c r="AD21" s="1">
        <f>COUNTIF(TeamData!A$16:AX$16, AC21)</f>
        <v>2</v>
      </c>
      <c r="AE21" s="1" t="s">
        <v>430</v>
      </c>
      <c r="AF21" s="1">
        <f>COUNTIF(TeamData!A$17:AX$17, AE21)</f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 t="s">
        <v>431</v>
      </c>
      <c r="AT21" s="1">
        <f>COUNTIF(TeamData!A$24:AX$24, AS21)</f>
        <v>0</v>
      </c>
      <c r="AU21" s="1"/>
      <c r="AV21" s="1"/>
      <c r="AW21" s="1"/>
    </row>
    <row r="22">
      <c r="A22" s="1"/>
      <c r="B22" s="1"/>
      <c r="C22" s="1" t="s">
        <v>432</v>
      </c>
      <c r="D22" s="1">
        <f>COUNTIF(TeamData!A$3:AX$3, C22)</f>
        <v>0</v>
      </c>
      <c r="E22" s="1" t="s">
        <v>433</v>
      </c>
      <c r="F22" s="1">
        <f>COUNTIF(TeamData!A$4:AX$4, E22)</f>
        <v>0</v>
      </c>
      <c r="G22" s="1"/>
      <c r="H22" s="1"/>
      <c r="I22" s="1" t="s">
        <v>92</v>
      </c>
      <c r="J22" s="1">
        <f>COUNTIF(TeamData!A$6:AX$6, I22)</f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 t="s">
        <v>196</v>
      </c>
      <c r="X22" s="1">
        <f>COUNTIF(TeamData!A$13:AX$13, W22)</f>
        <v>1</v>
      </c>
      <c r="Y22" s="1"/>
      <c r="Z22" s="1"/>
      <c r="AA22" s="1"/>
      <c r="AB22" s="1"/>
      <c r="AC22" s="1" t="s">
        <v>434</v>
      </c>
      <c r="AD22" s="1">
        <f>COUNTIF(TeamData!A$16:AX$16, AC22)</f>
        <v>0</v>
      </c>
      <c r="AE22" s="1" t="s">
        <v>255</v>
      </c>
      <c r="AF22" s="1">
        <f>COUNTIF(TeamData!A$17:AX$17, AE22)</f>
        <v>1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 t="s">
        <v>315</v>
      </c>
      <c r="AT22" s="1">
        <f>COUNTIF(TeamData!A$24:AX$24, AS22)</f>
        <v>3</v>
      </c>
      <c r="AU22" s="1"/>
      <c r="AV22" s="1"/>
      <c r="AW22" s="1"/>
    </row>
    <row r="23">
      <c r="A23" s="1"/>
      <c r="B23" s="1"/>
      <c r="C23" s="1"/>
      <c r="D23" s="1"/>
      <c r="E23" s="1" t="s">
        <v>69</v>
      </c>
      <c r="F23" s="1">
        <f>COUNTIF(TeamData!A$4:AX$4, E23)</f>
        <v>1</v>
      </c>
      <c r="G23" s="1"/>
      <c r="H23" s="1"/>
      <c r="I23" s="1" t="s">
        <v>96</v>
      </c>
      <c r="J23" s="1">
        <f>COUNTIF(TeamData!A$6:AX$6, I23)</f>
        <v>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 t="s">
        <v>240</v>
      </c>
      <c r="AD23" s="1">
        <f>COUNTIF(TeamData!A$16:AX$16, AC23)</f>
        <v>1</v>
      </c>
      <c r="AE23" s="1" t="s">
        <v>254</v>
      </c>
      <c r="AF23" s="1">
        <f>COUNTIF(TeamData!A$17:AX$17, AE23)</f>
        <v>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 t="s">
        <v>319</v>
      </c>
      <c r="AT23" s="1">
        <f>COUNTIF(TeamData!A$24:AX$24, AS23)</f>
        <v>1</v>
      </c>
      <c r="AU23" s="1"/>
      <c r="AV23" s="1"/>
      <c r="AW23" s="1"/>
    </row>
    <row r="24">
      <c r="A24" s="1"/>
      <c r="B24" s="1"/>
      <c r="C24" s="1"/>
      <c r="D24" s="1"/>
      <c r="E24" s="1" t="s">
        <v>79</v>
      </c>
      <c r="F24" s="1">
        <f>COUNTIF(TeamData!A$4:AX$4, E24)</f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 t="s">
        <v>435</v>
      </c>
      <c r="AD24" s="1">
        <f>COUNTIF(TeamData!A$16:AX$16, AC24)</f>
        <v>0</v>
      </c>
      <c r="AE24" s="1" t="s">
        <v>436</v>
      </c>
      <c r="AF24" s="1">
        <f>COUNTIF(TeamData!A$17:AX$17, AE24)</f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 t="s">
        <v>314</v>
      </c>
      <c r="AT24" s="1">
        <f>COUNTIF(TeamData!A$24:AX$24, AS24)</f>
        <v>1</v>
      </c>
      <c r="AU24" s="1"/>
      <c r="AV24" s="1"/>
      <c r="AW24" s="1"/>
    </row>
    <row r="25">
      <c r="A25" s="1"/>
      <c r="B25" s="1"/>
      <c r="C25" s="1"/>
      <c r="D25" s="1"/>
      <c r="E25" s="1" t="s">
        <v>70</v>
      </c>
      <c r="F25" s="1">
        <f>COUNTIF(TeamData!A$4:AX$4, E25)</f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 t="s">
        <v>231</v>
      </c>
      <c r="AD25" s="1">
        <f>COUNTIF(TeamData!A$16:AX$16, AC25)</f>
        <v>3</v>
      </c>
      <c r="AE25" s="1" t="s">
        <v>437</v>
      </c>
      <c r="AF25" s="1">
        <f>COUNTIF(TeamData!A$17:AX$17, AE25)</f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 t="s">
        <v>324</v>
      </c>
      <c r="AT25" s="1">
        <f>COUNTIF(TeamData!A$24:AX$24, AS25)</f>
        <v>7</v>
      </c>
      <c r="AU25" s="1"/>
      <c r="AV25" s="1"/>
      <c r="AW25" s="1"/>
    </row>
    <row r="26">
      <c r="A26" s="1"/>
      <c r="B26" s="1"/>
      <c r="C26" s="1"/>
      <c r="D26" s="1"/>
      <c r="E26" s="1" t="s">
        <v>71</v>
      </c>
      <c r="F26" s="1">
        <f>COUNTIF(TeamData!A$4:AX$4, E26)</f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 t="s">
        <v>229</v>
      </c>
      <c r="AD26" s="1">
        <f>COUNTIF(TeamData!A$16:AX$16, AC26)</f>
        <v>3</v>
      </c>
      <c r="AE26" s="1" t="s">
        <v>438</v>
      </c>
      <c r="AF26" s="1">
        <f>COUNTIF(TeamData!A$17:AX$17, AE26)</f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 t="s">
        <v>439</v>
      </c>
      <c r="AT26" s="1">
        <f>COUNTIF(TeamData!A$24:AX$24, AS26)</f>
        <v>0</v>
      </c>
      <c r="AU26" s="1"/>
      <c r="AV26" s="1"/>
      <c r="AW26" s="1"/>
    </row>
    <row r="27">
      <c r="A27" s="1"/>
      <c r="B27" s="1"/>
      <c r="C27" s="1"/>
      <c r="D27" s="1"/>
      <c r="E27" s="1" t="s">
        <v>68</v>
      </c>
      <c r="F27" s="1">
        <f>COUNTIF(TeamData!A$4:AX$4, E27)</f>
        <v>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 t="s">
        <v>440</v>
      </c>
      <c r="AD27" s="1">
        <f>COUNTIF(TeamData!A$16:AX$16, AC27)</f>
        <v>0</v>
      </c>
      <c r="AE27" s="1" t="s">
        <v>441</v>
      </c>
      <c r="AF27" s="1">
        <f>COUNTIF(TeamData!A$17:AX$17, AE27)</f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 t="s">
        <v>442</v>
      </c>
      <c r="AT27" s="1">
        <f>COUNTIF(TeamData!A$24:AX$24, AS27)</f>
        <v>0</v>
      </c>
      <c r="AU27" s="1"/>
      <c r="AV27" s="1"/>
      <c r="AW27" s="1"/>
    </row>
    <row r="28">
      <c r="A28" s="1"/>
      <c r="B28" s="1"/>
      <c r="C28" s="1"/>
      <c r="D28" s="1"/>
      <c r="E28" s="1" t="s">
        <v>443</v>
      </c>
      <c r="F28" s="1">
        <f>COUNTIF(TeamData!A$4:AX$4, E28)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 t="s">
        <v>444</v>
      </c>
      <c r="AD28" s="1">
        <f>COUNTIF(TeamData!A$16:AX$16, AC28)</f>
        <v>0</v>
      </c>
      <c r="AE28" s="1" t="s">
        <v>445</v>
      </c>
      <c r="AF28" s="1">
        <f>COUNTIF(TeamData!A$17:AX$17, AE28)</f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 t="s">
        <v>446</v>
      </c>
      <c r="AT28" s="1">
        <f>COUNTIF(TeamData!A$24:AX$24, AS28)</f>
        <v>0</v>
      </c>
      <c r="AU28" s="1"/>
      <c r="AV28" s="1"/>
      <c r="AW28" s="1"/>
    </row>
    <row r="29">
      <c r="A29" s="1"/>
      <c r="B29" s="1"/>
      <c r="C29" s="1"/>
      <c r="D29" s="1"/>
      <c r="E29" s="1" t="s">
        <v>447</v>
      </c>
      <c r="F29" s="1">
        <f>COUNTIF(TeamData!A$4:AX$4, E29)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s">
        <v>448</v>
      </c>
      <c r="AD29" s="1">
        <f>COUNTIF(TeamData!A$16:AX$16, AC29)</f>
        <v>0</v>
      </c>
      <c r="AE29" s="1" t="s">
        <v>449</v>
      </c>
      <c r="AF29" s="1">
        <f>COUNTIF(TeamData!A$17:AX$17, AE29)</f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 t="s">
        <v>450</v>
      </c>
      <c r="AT29" s="1">
        <f>COUNTIF(TeamData!A$24:AX$24, AS29)</f>
        <v>0</v>
      </c>
      <c r="AU29" s="1"/>
      <c r="AV29" s="1"/>
      <c r="AW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 t="s">
        <v>451</v>
      </c>
      <c r="AD30" s="1">
        <f>COUNTIF(TeamData!A$16:AX$16, AC30)</f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 t="s">
        <v>452</v>
      </c>
      <c r="AT30" s="1">
        <f>COUNTIF(TeamData!A$24:AX$24, AS30)</f>
        <v>0</v>
      </c>
      <c r="AU30" s="1"/>
      <c r="AV30" s="1"/>
      <c r="AW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 t="s">
        <v>453</v>
      </c>
      <c r="AD31" s="1">
        <f>COUNTIF(TeamData!A$16:AX$16, AC31)</f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 t="s">
        <v>454</v>
      </c>
      <c r="AT31" s="1">
        <f>COUNTIF(TeamData!A$24:AX$24, AS31)</f>
        <v>0</v>
      </c>
      <c r="AU31" s="1"/>
      <c r="AV31" s="1"/>
      <c r="AW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 t="s">
        <v>455</v>
      </c>
      <c r="AD32" s="1">
        <f>COUNTIF(TeamData!A$16:AX$16, AC32)</f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 t="s">
        <v>456</v>
      </c>
      <c r="AT32" s="1">
        <f>COUNTIF(TeamData!A$24:AX$24, AS32)</f>
        <v>0</v>
      </c>
      <c r="AU32" s="1"/>
      <c r="AV32" s="1"/>
      <c r="AW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 t="s">
        <v>322</v>
      </c>
      <c r="AT33" s="1">
        <f>COUNTIF(TeamData!A$24:AX$24, AS33)</f>
        <v>1</v>
      </c>
      <c r="AU33" s="1"/>
      <c r="AV33" s="1"/>
      <c r="AW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 t="s">
        <v>320</v>
      </c>
      <c r="AT34" s="1">
        <f>COUNTIF(TeamData!A$24:AX$24, AS34)</f>
        <v>1</v>
      </c>
      <c r="AU34" s="1"/>
      <c r="AV34" s="1"/>
      <c r="AW34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4" t="str">
        <f>TeamData!B1</f>
        <v>Warehouse Four</v>
      </c>
      <c r="C1" s="4" t="str">
        <f>TeamData!C1</f>
        <v>Jack Is da Bomb</v>
      </c>
      <c r="D1" s="4" t="str">
        <f>TeamData!D1</f>
        <v>ICB: Last Scoop</v>
      </c>
      <c r="E1" s="4" t="str">
        <f>TeamData!E1</f>
        <v>Second Place Stars</v>
      </c>
      <c r="F1" s="4" t="str">
        <f>TeamData!F1</f>
        <v>FFF</v>
      </c>
      <c r="G1" s="4" t="str">
        <f>TeamData!G1</f>
        <v>Geezers on Stun</v>
      </c>
      <c r="H1" s="4" t="str">
        <f>TeamData!H1</f>
        <v>Sock Monkey</v>
      </c>
      <c r="I1" s="4" t="str">
        <f>TeamData!I1</f>
        <v>The Shirt</v>
      </c>
      <c r="J1" s="4" t="str">
        <f>TeamData!J1</f>
        <v>Cylon Boarding Disco Party</v>
      </c>
      <c r="K1" s="4" t="str">
        <f>TeamData!K1</f>
        <v>Charlie</v>
      </c>
      <c r="L1" s="4" t="str">
        <f>TeamData!L1</f>
        <v>Cream Cowboys</v>
      </c>
      <c r="M1" s="4" t="str">
        <f>TeamData!M1</f>
        <v>Alas, earwax</v>
      </c>
      <c r="N1" s="4" t="str">
        <f>TeamData!N1</f>
        <v>Bees With Teeth</v>
      </c>
      <c r="O1" s="4" t="str">
        <f>TeamData!O1</f>
        <v>Jellicle Garfields</v>
      </c>
      <c r="P1" s="4" t="str">
        <f>TeamData!P1</f>
        <v>Wafer Thin</v>
      </c>
      <c r="Q1" s="7" t="str">
        <f>TeamData!Q1</f>
        <v>Coup Croup</v>
      </c>
      <c r="R1" s="7" t="str">
        <f>TeamData!R1</f>
        <v>Shrug Emoticon Hacks</v>
      </c>
      <c r="S1" s="7" t="str">
        <f>TeamData!S1</f>
        <v>Gratuitous Snark</v>
      </c>
      <c r="T1" s="7" t="str">
        <f>TeamData!T1</f>
        <v>Treebiters</v>
      </c>
      <c r="U1" s="7" t="str">
        <f>TeamData!U1</f>
        <v>Bender/SMA</v>
      </c>
      <c r="V1" s="7" t="str">
        <f>TeamData!V1</f>
        <v>Sherlock Gnome</v>
      </c>
      <c r="W1" s="7" t="str">
        <f>TeamData!W1</f>
        <v>Left-Handed Disney Villains</v>
      </c>
      <c r="X1" s="7" t="str">
        <f>TeamData!X1</f>
        <v>Kiki and the Vanderweghes</v>
      </c>
      <c r="Y1" s="7" t="str">
        <f>TeamData!Y1</f>
        <v>WCFM</v>
      </c>
      <c r="Z1" s="7" t="str">
        <f>TeamData!Z1</f>
        <v>Too Early for Flapjacks</v>
      </c>
      <c r="AA1" s="7" t="str">
        <f>TeamData!AA1</f>
        <v>The Collective</v>
      </c>
      <c r="AB1" s="7" t="str">
        <f>TeamData!AB1</f>
        <v>The Canterbury Whales</v>
      </c>
    </row>
    <row r="2">
      <c r="A2" s="2" t="s">
        <v>53</v>
      </c>
      <c r="B2" s="4">
        <f>QAnswers!$B$2-VLOOKUP(TeamData!B2,QAnswers!$A$2:$B$200,2,FALSE)</f>
        <v>2</v>
      </c>
      <c r="C2" s="4">
        <f>QAnswers!$B$2-VLOOKUP(TeamData!C2,QAnswers!$A$2:$B$200,2,FALSE)</f>
        <v>1</v>
      </c>
      <c r="D2" s="4">
        <f>QAnswers!$B$2-VLOOKUP(TeamData!D2,QAnswers!$A$2:$B$200,2,FALSE)</f>
        <v>0</v>
      </c>
      <c r="E2" s="4">
        <f>QAnswers!$B$2-VLOOKUP(TeamData!E2,QAnswers!$A$2:$B$200,2,FALSE)</f>
        <v>2</v>
      </c>
      <c r="F2" s="4">
        <f>QAnswers!$B$2-VLOOKUP(TeamData!F2,QAnswers!$A$2:$B$200,2,FALSE)</f>
        <v>0</v>
      </c>
      <c r="G2" s="4">
        <f>QAnswers!$B$2-VLOOKUP(TeamData!G2,QAnswers!$A$2:$B$200,2,FALSE)</f>
        <v>0</v>
      </c>
      <c r="H2" s="4">
        <f>QAnswers!$B$2-VLOOKUP(TeamData!H2,QAnswers!$A$2:$B$200,2,FALSE)</f>
        <v>0</v>
      </c>
      <c r="I2" s="4">
        <f>QAnswers!$B$2-VLOOKUP(TeamData!I2,QAnswers!$A$2:$B$200,2,FALSE)</f>
        <v>1</v>
      </c>
      <c r="J2" s="4">
        <f>QAnswers!$B$2-VLOOKUP(TeamData!J2,QAnswers!$A$2:$B$200,2,FALSE)</f>
        <v>1</v>
      </c>
      <c r="K2" s="4">
        <f>QAnswers!$B$2-VLOOKUP(TeamData!K2,QAnswers!$A$2:$B$200,2,FALSE)</f>
        <v>1</v>
      </c>
      <c r="L2" s="4">
        <f>QAnswers!$B$2-VLOOKUP(TeamData!L2,QAnswers!$A$2:$B$200,2,FALSE)</f>
        <v>1</v>
      </c>
      <c r="M2" s="4">
        <f>QAnswers!$B$2-VLOOKUP(TeamData!M2,QAnswers!$A$2:$B$200,2,FALSE)</f>
        <v>0</v>
      </c>
      <c r="N2" s="4">
        <f>QAnswers!$B$2-VLOOKUP(TeamData!N2,QAnswers!$A$2:$B$200,2,FALSE)</f>
        <v>3</v>
      </c>
      <c r="O2" s="4">
        <f>QAnswers!$B$2-VLOOKUP(TeamData!O2,QAnswers!$A$2:$B$200,2,FALSE)</f>
        <v>0</v>
      </c>
      <c r="P2" s="4">
        <f>QAnswers!$B$2-VLOOKUP(TeamData!P2,QAnswers!$A$2:$B$200,2,FALSE)</f>
        <v>0</v>
      </c>
      <c r="Q2" s="9">
        <f>QAnswers!$B$2-VLOOKUP(TeamData!Q2,QAnswers!$A$2:$B$200,2,FALSE)</f>
        <v>0</v>
      </c>
      <c r="R2" s="9">
        <f>QAnswers!$B$2-VLOOKUP(TeamData!R2,QAnswers!$A$2:$B$200,2,FALSE)</f>
        <v>0</v>
      </c>
      <c r="S2" s="9">
        <f>QAnswers!$B$2-VLOOKUP(TeamData!S2,QAnswers!$A$2:$B$200,2,FALSE)</f>
        <v>0</v>
      </c>
      <c r="T2" s="9">
        <f>QAnswers!$B$2-VLOOKUP(TeamData!T2,QAnswers!$A$2:$B$200,2,FALSE)</f>
        <v>0</v>
      </c>
      <c r="U2" s="9">
        <f>QAnswers!$B$2-VLOOKUP(TeamData!U2,QAnswers!$A$2:$B$200,2,FALSE)</f>
        <v>2</v>
      </c>
      <c r="V2" s="9">
        <f>QAnswers!$B$2-VLOOKUP(TeamData!V2,QAnswers!$A$2:$B$200,2,FALSE)</f>
        <v>3</v>
      </c>
      <c r="W2" s="9">
        <f>QAnswers!$B$2-VLOOKUP(TeamData!W2,QAnswers!$A$2:$B$200,2,FALSE)</f>
        <v>2</v>
      </c>
      <c r="X2" s="9">
        <f>QAnswers!$B$2-VLOOKUP(TeamData!X2,QAnswers!$A$2:$B$200,2,FALSE)</f>
        <v>2</v>
      </c>
      <c r="Y2" s="9">
        <f>QAnswers!$B$2-VLOOKUP(TeamData!Y2,QAnswers!$A$2:$B$200,2,FALSE)</f>
        <v>2</v>
      </c>
      <c r="Z2" s="9">
        <f>QAnswers!$B$2-VLOOKUP(TeamData!Z2,QAnswers!$A$2:$B$200,2,FALSE)</f>
        <v>1</v>
      </c>
      <c r="AA2" s="9">
        <f>QAnswers!$B$2-VLOOKUP(TeamData!AA2,QAnswers!$A$2:$B$200,2,FALSE)</f>
        <v>0</v>
      </c>
      <c r="AB2" s="9">
        <f>QAnswers!$B$2-VLOOKUP(TeamData!AB2,QAnswers!$A$2:$B$200,2,FALSE)</f>
        <v>0</v>
      </c>
    </row>
    <row r="3">
      <c r="A3" s="2" t="s">
        <v>62</v>
      </c>
      <c r="B3" s="4">
        <f>QAnswers!$D$2-VLOOKUP(TeamData!B3,QAnswers!$C$2:$D$200,2,FALSE)</f>
        <v>1</v>
      </c>
      <c r="C3" s="4">
        <f>QAnswers!$D$2-VLOOKUP(TeamData!C3,QAnswers!$C$2:$D$200,2,FALSE)</f>
        <v>3</v>
      </c>
      <c r="D3" s="4">
        <f>QAnswers!$D$2-VLOOKUP(TeamData!D3,QAnswers!$C$2:$D$200,2,FALSE)</f>
        <v>0</v>
      </c>
      <c r="E3" s="4">
        <f>QAnswers!$D$2-VLOOKUP(TeamData!E3,QAnswers!$C$2:$D$200,2,FALSE)</f>
        <v>5</v>
      </c>
      <c r="F3" s="4">
        <f>QAnswers!$D$2-VLOOKUP(TeamData!F3,QAnswers!$C$2:$D$200,2,FALSE)</f>
        <v>0</v>
      </c>
      <c r="G3" s="4">
        <f>QAnswers!$D$2-VLOOKUP(TeamData!G3,QAnswers!$C$2:$D$200,2,FALSE)</f>
        <v>5</v>
      </c>
      <c r="H3" s="4">
        <f>QAnswers!$D$2-VLOOKUP(TeamData!H3,QAnswers!$C$2:$D$200,2,FALSE)</f>
        <v>7</v>
      </c>
      <c r="I3" s="4">
        <f>QAnswers!$D$2-VLOOKUP(TeamData!I3,QAnswers!$C$2:$D$200,2,FALSE)</f>
        <v>3</v>
      </c>
      <c r="J3" s="4">
        <f>QAnswers!$D$2-VLOOKUP(TeamData!J3,QAnswers!$C$2:$D$200,2,FALSE)</f>
        <v>1</v>
      </c>
      <c r="K3" s="4">
        <f>QAnswers!$D$2-VLOOKUP(TeamData!K3,QAnswers!$C$2:$D$200,2,FALSE)</f>
        <v>0</v>
      </c>
      <c r="L3" s="4">
        <f>QAnswers!$D$2-VLOOKUP(TeamData!L3,QAnswers!$C$2:$D$200,2,FALSE)</f>
        <v>3</v>
      </c>
      <c r="M3" s="4">
        <f>QAnswers!$D$2-VLOOKUP(TeamData!M3,QAnswers!$C$2:$D$200,2,FALSE)</f>
        <v>0</v>
      </c>
      <c r="N3" s="4">
        <f>QAnswers!$D$2-VLOOKUP(TeamData!N3,QAnswers!$C$2:$D$200,2,FALSE)</f>
        <v>3</v>
      </c>
      <c r="O3" s="4">
        <f>QAnswers!$D$2-VLOOKUP(TeamData!O3,QAnswers!$C$2:$D$200,2,FALSE)</f>
        <v>0</v>
      </c>
      <c r="P3" s="4">
        <f>QAnswers!$D$2-VLOOKUP(TeamData!P3,QAnswers!$C$2:$D$200,2,FALSE)</f>
        <v>0</v>
      </c>
      <c r="Q3" s="9">
        <f>QAnswers!$D$2-VLOOKUP(TeamData!Q3,QAnswers!$C$2:$D$200,2,FALSE)</f>
        <v>1</v>
      </c>
      <c r="R3" s="9">
        <f>QAnswers!$D$2-VLOOKUP(TeamData!R3,QAnswers!$C$2:$D$200,2,FALSE)</f>
        <v>0</v>
      </c>
      <c r="S3" s="9">
        <f>QAnswers!$D$2-VLOOKUP(TeamData!S3,QAnswers!$C$2:$D$200,2,FALSE)</f>
        <v>1</v>
      </c>
      <c r="T3" s="9">
        <f>QAnswers!$D$2-VLOOKUP(TeamData!T3,QAnswers!$C$2:$D$200,2,FALSE)</f>
        <v>0</v>
      </c>
      <c r="U3" s="9">
        <f>QAnswers!$D$2-VLOOKUP(TeamData!U3,QAnswers!$C$2:$D$200,2,FALSE)</f>
        <v>1</v>
      </c>
      <c r="V3" s="9">
        <f>QAnswers!$D$2-VLOOKUP(TeamData!V3,QAnswers!$C$2:$D$200,2,FALSE)</f>
        <v>0</v>
      </c>
      <c r="W3" s="9">
        <f>QAnswers!$D$2-VLOOKUP(TeamData!W3,QAnswers!$C$2:$D$200,2,FALSE)</f>
        <v>0</v>
      </c>
      <c r="X3" s="9">
        <f>QAnswers!$D$2-VLOOKUP(TeamData!X3,QAnswers!$C$2:$D$200,2,FALSE)</f>
        <v>3</v>
      </c>
      <c r="Y3" s="9">
        <f>QAnswers!$D$2-VLOOKUP(TeamData!Y3,QAnswers!$C$2:$D$200,2,FALSE)</f>
        <v>1</v>
      </c>
      <c r="Z3" s="9">
        <f>QAnswers!$D$2-VLOOKUP(TeamData!Z3,QAnswers!$C$2:$D$200,2,FALSE)</f>
        <v>5</v>
      </c>
      <c r="AA3" s="9">
        <f>QAnswers!$D$2-VLOOKUP(TeamData!AA3,QAnswers!$C$2:$D$200,2,FALSE)</f>
        <v>1</v>
      </c>
      <c r="AB3" s="9">
        <f>QAnswers!$D$2-VLOOKUP(TeamData!AB3,QAnswers!$C$2:$D$200,2,FALSE)</f>
        <v>0</v>
      </c>
    </row>
    <row r="4">
      <c r="A4" s="2" t="s">
        <v>67</v>
      </c>
      <c r="B4" s="4">
        <f>QAnswers!$F$2-VLOOKUP(TeamData!B4,QAnswers!$E$2:$F$200,2,FALSE)</f>
        <v>2</v>
      </c>
      <c r="C4" s="4">
        <f>QAnswers!$F$2-VLOOKUP(TeamData!C4,QAnswers!$E$2:$F$200,2,FALSE)</f>
        <v>4</v>
      </c>
      <c r="D4" s="4">
        <f>QAnswers!$F$2-VLOOKUP(TeamData!D4,QAnswers!$E$2:$F$200,2,FALSE)</f>
        <v>2</v>
      </c>
      <c r="E4" s="4">
        <f>QAnswers!$F$2-VLOOKUP(TeamData!E4,QAnswers!$E$2:$F$200,2,FALSE)</f>
        <v>2</v>
      </c>
      <c r="F4" s="4">
        <f>QAnswers!$F$2-VLOOKUP(TeamData!F4,QAnswers!$E$2:$F$200,2,FALSE)</f>
        <v>4</v>
      </c>
      <c r="G4" s="4">
        <f>QAnswers!$F$2-VLOOKUP(TeamData!G4,QAnswers!$E$2:$F$200,2,FALSE)</f>
        <v>2</v>
      </c>
      <c r="H4" s="4">
        <f>QAnswers!$F$2-VLOOKUP(TeamData!H4,QAnswers!$E$2:$F$200,2,FALSE)</f>
        <v>4</v>
      </c>
      <c r="I4" s="4">
        <f>QAnswers!$F$2-VLOOKUP(TeamData!I4,QAnswers!$E$2:$F$200,2,FALSE)</f>
        <v>4</v>
      </c>
      <c r="J4" s="4">
        <f>QAnswers!$F$2-VLOOKUP(TeamData!J4,QAnswers!$E$2:$F$200,2,FALSE)</f>
        <v>1</v>
      </c>
      <c r="K4" s="4">
        <f>QAnswers!$F$2-VLOOKUP(TeamData!K4,QAnswers!$E$2:$F$200,2,FALSE)</f>
        <v>0</v>
      </c>
      <c r="L4" s="4">
        <f>QAnswers!$F$2-VLOOKUP(TeamData!L4,QAnswers!$E$2:$F$200,2,FALSE)</f>
        <v>2</v>
      </c>
      <c r="M4" s="4">
        <f>QAnswers!$F$2-VLOOKUP(TeamData!M4,QAnswers!$E$2:$F$200,2,FALSE)</f>
        <v>3</v>
      </c>
      <c r="N4" s="4">
        <f>QAnswers!$F$2-VLOOKUP(TeamData!N4,QAnswers!$E$2:$F$200,2,FALSE)</f>
        <v>4</v>
      </c>
      <c r="O4" s="4">
        <f>QAnswers!$F$2-VLOOKUP(TeamData!O4,QAnswers!$E$2:$F$200,2,FALSE)</f>
        <v>1</v>
      </c>
      <c r="P4" s="4">
        <f>QAnswers!$F$2-VLOOKUP(TeamData!P4,QAnswers!$E$2:$F$200,2,FALSE)</f>
        <v>2</v>
      </c>
      <c r="Q4" s="9">
        <f>QAnswers!$F$2-VLOOKUP(TeamData!Q4,QAnswers!$E$2:$F$200,2,FALSE)</f>
        <v>0</v>
      </c>
      <c r="R4" s="9">
        <f>QAnswers!$F$2-VLOOKUP(TeamData!R4,QAnswers!$E$2:$F$200,2,FALSE)</f>
        <v>4</v>
      </c>
      <c r="S4" s="9">
        <f>QAnswers!$F$2-VLOOKUP(TeamData!S4,QAnswers!$E$2:$F$200,2,FALSE)</f>
        <v>1</v>
      </c>
      <c r="T4" s="9">
        <f>QAnswers!$F$2-VLOOKUP(TeamData!T4,QAnswers!$E$2:$F$200,2,FALSE)</f>
        <v>0</v>
      </c>
      <c r="U4" s="9">
        <f>QAnswers!$F$2-VLOOKUP(TeamData!U4,QAnswers!$E$2:$F$200,2,FALSE)</f>
        <v>2</v>
      </c>
      <c r="V4" s="9">
        <f>QAnswers!$F$2-VLOOKUP(TeamData!V4,QAnswers!$E$2:$F$200,2,FALSE)</f>
        <v>2</v>
      </c>
      <c r="W4" s="9">
        <f>QAnswers!$F$2-VLOOKUP(TeamData!W4,QAnswers!$E$2:$F$200,2,FALSE)</f>
        <v>4</v>
      </c>
      <c r="X4" s="9">
        <f>QAnswers!$F$2-VLOOKUP(TeamData!X4,QAnswers!$E$2:$F$200,2,FALSE)</f>
        <v>3</v>
      </c>
      <c r="Y4" s="9">
        <f>QAnswers!$F$2-VLOOKUP(TeamData!Y4,QAnswers!$E$2:$F$200,2,FALSE)</f>
        <v>3</v>
      </c>
      <c r="Z4" s="9">
        <f>QAnswers!$F$2-VLOOKUP(TeamData!Z4,QAnswers!$E$2:$F$200,2,FALSE)</f>
        <v>2</v>
      </c>
      <c r="AA4" s="9">
        <f>QAnswers!$F$2-VLOOKUP(TeamData!AA4,QAnswers!$E$2:$F$200,2,FALSE)</f>
        <v>3</v>
      </c>
      <c r="AB4" s="9">
        <f>QAnswers!$F$2-VLOOKUP(TeamData!AB4,QAnswers!$E$2:$F$200,2,FALSE)</f>
        <v>1</v>
      </c>
    </row>
    <row r="5">
      <c r="A5" s="2" t="s">
        <v>81</v>
      </c>
      <c r="B5" s="4">
        <f>QAnswers!$H$2-VLOOKUP(TeamData!B5,QAnswers!$G$2:$H$200,2,FALSE)</f>
        <v>1</v>
      </c>
      <c r="C5" s="4">
        <f>QAnswers!$H$2-VLOOKUP(TeamData!C5,QAnswers!$G$2:$H$200,2,FALSE)</f>
        <v>10</v>
      </c>
      <c r="D5" s="4">
        <f>QAnswers!$H$2-VLOOKUP(TeamData!D5,QAnswers!$G$2:$H$200,2,FALSE)</f>
        <v>1</v>
      </c>
      <c r="E5" s="4">
        <f>QAnswers!$H$2-VLOOKUP(TeamData!E5,QAnswers!$G$2:$H$200,2,FALSE)</f>
        <v>10</v>
      </c>
      <c r="F5" s="4">
        <f>QAnswers!$H$2-VLOOKUP(TeamData!F5,QAnswers!$G$2:$H$200,2,FALSE)</f>
        <v>0</v>
      </c>
      <c r="G5" s="4">
        <f>QAnswers!$H$2-VLOOKUP(TeamData!G5,QAnswers!$G$2:$H$200,2,FALSE)</f>
        <v>0</v>
      </c>
      <c r="H5" s="4">
        <f>QAnswers!$H$2-VLOOKUP(TeamData!H5,QAnswers!$G$2:$H$200,2,FALSE)</f>
        <v>1</v>
      </c>
      <c r="I5" s="4">
        <f>QAnswers!$H$2-VLOOKUP(TeamData!I5,QAnswers!$G$2:$H$200,2,FALSE)</f>
        <v>10</v>
      </c>
      <c r="J5" s="4">
        <f>QAnswers!$H$2-VLOOKUP(TeamData!J5,QAnswers!$G$2:$H$200,2,FALSE)</f>
        <v>0</v>
      </c>
      <c r="K5" s="4">
        <f>QAnswers!$H$2-VLOOKUP(TeamData!K5,QAnswers!$G$2:$H$200,2,FALSE)</f>
        <v>0</v>
      </c>
      <c r="L5" s="4">
        <f>QAnswers!$H$2-VLOOKUP(TeamData!L5,QAnswers!$G$2:$H$200,2,FALSE)</f>
        <v>10</v>
      </c>
      <c r="M5" s="4">
        <f>QAnswers!$H$2-VLOOKUP(TeamData!M5,QAnswers!$G$2:$H$200,2,FALSE)</f>
        <v>1</v>
      </c>
      <c r="N5" s="4">
        <f>QAnswers!$H$2-VLOOKUP(TeamData!N5,QAnswers!$G$2:$H$200,2,FALSE)</f>
        <v>10</v>
      </c>
      <c r="O5" s="4">
        <f>QAnswers!$H$2-VLOOKUP(TeamData!O5,QAnswers!$G$2:$H$200,2,FALSE)</f>
        <v>1</v>
      </c>
      <c r="P5" s="4">
        <f>QAnswers!$H$2-VLOOKUP(TeamData!P5,QAnswers!$G$2:$H$200,2,FALSE)</f>
        <v>1</v>
      </c>
      <c r="Q5" s="9">
        <f>QAnswers!$H$2-VLOOKUP(TeamData!Q5,QAnswers!$G$2:$H$200,2,FALSE)</f>
        <v>0</v>
      </c>
      <c r="R5" s="9">
        <f>QAnswers!$H$2-VLOOKUP(TeamData!R5,QAnswers!$G$2:$H$200,2,FALSE)</f>
        <v>10</v>
      </c>
      <c r="S5" s="9">
        <f>QAnswers!$H$2-VLOOKUP(TeamData!S5,QAnswers!$G$2:$H$200,2,FALSE)</f>
        <v>1</v>
      </c>
      <c r="T5" s="9">
        <f>QAnswers!$H$2-VLOOKUP(TeamData!T5,QAnswers!$G$2:$H$200,2,FALSE)</f>
        <v>10</v>
      </c>
      <c r="U5" s="9">
        <f>QAnswers!$H$2-VLOOKUP(TeamData!U5,QAnswers!$G$2:$H$200,2,FALSE)</f>
        <v>1</v>
      </c>
      <c r="V5" s="9">
        <f>QAnswers!$H$2-VLOOKUP(TeamData!V5,QAnswers!$G$2:$H$200,2,FALSE)</f>
        <v>1</v>
      </c>
      <c r="W5" s="9">
        <f>QAnswers!$H$2-VLOOKUP(TeamData!W5,QAnswers!$G$2:$H$200,2,FALSE)</f>
        <v>1</v>
      </c>
      <c r="X5" s="9">
        <f>QAnswers!$H$2-VLOOKUP(TeamData!X5,QAnswers!$G$2:$H$200,2,FALSE)</f>
        <v>1</v>
      </c>
      <c r="Y5" s="9">
        <f>QAnswers!$H$2-VLOOKUP(TeamData!Y5,QAnswers!$G$2:$H$200,2,FALSE)</f>
        <v>10</v>
      </c>
      <c r="Z5" s="9">
        <f>QAnswers!$H$2-VLOOKUP(TeamData!Z5,QAnswers!$G$2:$H$200,2,FALSE)</f>
        <v>1</v>
      </c>
      <c r="AA5" s="9">
        <f>QAnswers!$H$2-VLOOKUP(TeamData!AA5,QAnswers!$G$2:$H$200,2,FALSE)</f>
        <v>13</v>
      </c>
      <c r="AB5" s="9">
        <f>QAnswers!$H$2-VLOOKUP(TeamData!AB5,QAnswers!$G$2:$H$200,2,FALSE)</f>
        <v>1</v>
      </c>
    </row>
    <row r="6">
      <c r="A6" s="2" t="s">
        <v>88</v>
      </c>
      <c r="B6" s="4">
        <f>QAnswers!$J$2-VLOOKUP(TeamData!B6,QAnswers!$I$2:$J$200,2,FALSE)</f>
        <v>3</v>
      </c>
      <c r="C6" s="4">
        <f>QAnswers!$J$2-VLOOKUP(TeamData!C6,QAnswers!$I$2:$J$200,2,FALSE)</f>
        <v>2</v>
      </c>
      <c r="D6" s="4">
        <f>QAnswers!$J$2-VLOOKUP(TeamData!D6,QAnswers!$I$2:$J$200,2,FALSE)</f>
        <v>3</v>
      </c>
      <c r="E6" s="4">
        <f>QAnswers!$J$2-VLOOKUP(TeamData!E6,QAnswers!$I$2:$J$200,2,FALSE)</f>
        <v>3</v>
      </c>
      <c r="F6" s="4">
        <f>QAnswers!$J$2-VLOOKUP(TeamData!F6,QAnswers!$I$2:$J$200,2,FALSE)</f>
        <v>0</v>
      </c>
      <c r="G6" s="4">
        <f>QAnswers!$J$2-VLOOKUP(TeamData!G6,QAnswers!$I$2:$J$200,2,FALSE)</f>
        <v>1</v>
      </c>
      <c r="H6" s="4">
        <f>QAnswers!$J$2-VLOOKUP(TeamData!H6,QAnswers!$I$2:$J$200,2,FALSE)</f>
        <v>2</v>
      </c>
      <c r="I6" s="4">
        <f>QAnswers!$J$2-VLOOKUP(TeamData!I6,QAnswers!$I$2:$J$200,2,FALSE)</f>
        <v>3</v>
      </c>
      <c r="J6" s="4">
        <f>QAnswers!$J$2-VLOOKUP(TeamData!J6,QAnswers!$I$2:$J$200,2,FALSE)</f>
        <v>0</v>
      </c>
      <c r="K6" s="4">
        <f>QAnswers!$J$2-VLOOKUP(TeamData!K6,QAnswers!$I$2:$J$200,2,FALSE)</f>
        <v>0</v>
      </c>
      <c r="L6" s="4">
        <f>QAnswers!$J$2-VLOOKUP(TeamData!L6,QAnswers!$I$2:$J$200,2,FALSE)</f>
        <v>3</v>
      </c>
      <c r="M6" s="4">
        <f>QAnswers!$J$2-VLOOKUP(TeamData!M6,QAnswers!$I$2:$J$200,2,FALSE)</f>
        <v>2</v>
      </c>
      <c r="N6" s="4">
        <f>QAnswers!$J$2-VLOOKUP(TeamData!N6,QAnswers!$I$2:$J$200,2,FALSE)</f>
        <v>2</v>
      </c>
      <c r="O6" s="4">
        <f>QAnswers!$J$2-VLOOKUP(TeamData!O6,QAnswers!$I$2:$J$200,2,FALSE)</f>
        <v>3</v>
      </c>
      <c r="P6" s="4">
        <f>QAnswers!$J$2-VLOOKUP(TeamData!P6,QAnswers!$I$2:$J$200,2,FALSE)</f>
        <v>2</v>
      </c>
      <c r="Q6" s="9">
        <f>QAnswers!$J$2-VLOOKUP(TeamData!Q6,QAnswers!$I$2:$J$200,2,FALSE)</f>
        <v>3</v>
      </c>
      <c r="R6" s="9">
        <f>QAnswers!$J$2-VLOOKUP(TeamData!R6,QAnswers!$I$2:$J$200,2,FALSE)</f>
        <v>2</v>
      </c>
      <c r="S6" s="9">
        <f>QAnswers!$J$2-VLOOKUP(TeamData!S6,QAnswers!$I$2:$J$200,2,FALSE)</f>
        <v>2</v>
      </c>
      <c r="T6" s="9">
        <f>QAnswers!$J$2-VLOOKUP(TeamData!T6,QAnswers!$I$2:$J$200,2,FALSE)</f>
        <v>1</v>
      </c>
      <c r="U6" s="9">
        <f>QAnswers!$J$2-VLOOKUP(TeamData!U6,QAnswers!$I$2:$J$200,2,FALSE)</f>
        <v>1</v>
      </c>
      <c r="V6" s="9">
        <f>QAnswers!$J$2-VLOOKUP(TeamData!V6,QAnswers!$I$2:$J$200,2,FALSE)</f>
        <v>3</v>
      </c>
      <c r="W6" s="9">
        <f>QAnswers!$J$2-VLOOKUP(TeamData!W6,QAnswers!$I$2:$J$200,2,FALSE)</f>
        <v>2</v>
      </c>
      <c r="X6" s="9">
        <f>QAnswers!$J$2-VLOOKUP(TeamData!X6,QAnswers!$I$2:$J$200,2,FALSE)</f>
        <v>3</v>
      </c>
      <c r="Y6" s="9">
        <f>QAnswers!$J$2-VLOOKUP(TeamData!Y6,QAnswers!$I$2:$J$200,2,FALSE)</f>
        <v>2</v>
      </c>
      <c r="Z6" s="9">
        <f>QAnswers!$J$2-VLOOKUP(TeamData!Z6,QAnswers!$I$2:$J$200,2,FALSE)</f>
        <v>3</v>
      </c>
      <c r="AA6" s="9">
        <f>QAnswers!$J$2-VLOOKUP(TeamData!AA6,QAnswers!$I$2:$J$200,2,FALSE)</f>
        <v>3</v>
      </c>
      <c r="AB6" s="9">
        <f>QAnswers!$J$2-VLOOKUP(TeamData!AB6,QAnswers!$I$2:$J$200,2,FALSE)</f>
        <v>2</v>
      </c>
    </row>
    <row r="7">
      <c r="A7" s="2" t="s">
        <v>112</v>
      </c>
      <c r="B7" s="4">
        <f>QAnswers!$L$2-VLOOKUP(TeamData!B7,QAnswers!$K$2:$L$200,2,FALSE)</f>
        <v>3</v>
      </c>
      <c r="C7" s="4">
        <f>QAnswers!$L$2-VLOOKUP(TeamData!C7,QAnswers!$K$2:$L$200,2,FALSE)</f>
        <v>5</v>
      </c>
      <c r="D7" s="4">
        <f>QAnswers!$L$2-VLOOKUP(TeamData!D7,QAnswers!$K$2:$L$200,2,FALSE)</f>
        <v>1</v>
      </c>
      <c r="E7" s="4">
        <f>QAnswers!$L$2-VLOOKUP(TeamData!E7,QAnswers!$K$2:$L$200,2,FALSE)</f>
        <v>0</v>
      </c>
      <c r="F7" s="4">
        <f>QAnswers!$L$2-VLOOKUP(TeamData!F7,QAnswers!$K$2:$L$200,2,FALSE)</f>
        <v>1</v>
      </c>
      <c r="G7" s="4">
        <f>QAnswers!$L$2-VLOOKUP(TeamData!G7,QAnswers!$K$2:$L$200,2,FALSE)</f>
        <v>1</v>
      </c>
      <c r="H7" s="4">
        <f>QAnswers!$L$2-VLOOKUP(TeamData!H7,QAnswers!$K$2:$L$200,2,FALSE)</f>
        <v>0</v>
      </c>
      <c r="I7" s="4">
        <f>QAnswers!$L$2-VLOOKUP(TeamData!I7,QAnswers!$K$2:$L$200,2,FALSE)</f>
        <v>1</v>
      </c>
      <c r="J7" s="4">
        <f>QAnswers!$L$2-VLOOKUP(TeamData!J7,QAnswers!$K$2:$L$200,2,FALSE)</f>
        <v>0</v>
      </c>
      <c r="K7" s="4">
        <f>QAnswers!$L$2-VLOOKUP(TeamData!K7,QAnswers!$K$2:$L$200,2,FALSE)</f>
        <v>1</v>
      </c>
      <c r="L7" s="4">
        <f>QAnswers!$L$2-VLOOKUP(TeamData!L7,QAnswers!$K$2:$L$200,2,FALSE)</f>
        <v>4</v>
      </c>
      <c r="M7" s="4">
        <f>QAnswers!$L$2-VLOOKUP(TeamData!M7,QAnswers!$K$2:$L$200,2,FALSE)</f>
        <v>1</v>
      </c>
      <c r="N7" s="4">
        <f>QAnswers!$L$2-VLOOKUP(TeamData!N7,QAnswers!$K$2:$L$200,2,FALSE)</f>
        <v>0</v>
      </c>
      <c r="O7" s="4">
        <f>QAnswers!$L$2-VLOOKUP(TeamData!O7,QAnswers!$K$2:$L$200,2,FALSE)</f>
        <v>0</v>
      </c>
      <c r="P7" s="4">
        <f>QAnswers!$L$2-VLOOKUP(TeamData!P7,QAnswers!$K$2:$L$200,2,FALSE)</f>
        <v>5</v>
      </c>
      <c r="Q7" s="9">
        <f>QAnswers!$L$2-VLOOKUP(TeamData!Q7,QAnswers!$K$2:$L$200,2,FALSE)</f>
        <v>4</v>
      </c>
      <c r="R7" s="9">
        <f>QAnswers!$L$2-VLOOKUP(TeamData!R7,QAnswers!$K$2:$L$200,2,FALSE)</f>
        <v>0</v>
      </c>
      <c r="S7" s="9">
        <f>QAnswers!$L$2-VLOOKUP(TeamData!S7,QAnswers!$K$2:$L$200,2,FALSE)</f>
        <v>1</v>
      </c>
      <c r="T7" s="9">
        <f>QAnswers!$L$2-VLOOKUP(TeamData!T7,QAnswers!$K$2:$L$200,2,FALSE)</f>
        <v>1</v>
      </c>
      <c r="U7" s="9">
        <f>QAnswers!$L$2-VLOOKUP(TeamData!U7,QAnswers!$K$2:$L$200,2,FALSE)</f>
        <v>4</v>
      </c>
      <c r="V7" s="9">
        <f>QAnswers!$L$2-VLOOKUP(TeamData!V7,QAnswers!$K$2:$L$200,2,FALSE)</f>
        <v>1</v>
      </c>
      <c r="W7" s="9">
        <f>QAnswers!$L$2-VLOOKUP(TeamData!W7,QAnswers!$K$2:$L$200,2,FALSE)</f>
        <v>4</v>
      </c>
      <c r="X7" s="9">
        <f>QAnswers!$L$2-VLOOKUP(TeamData!X7,QAnswers!$K$2:$L$200,2,FALSE)</f>
        <v>3</v>
      </c>
      <c r="Y7" s="9">
        <f>QAnswers!$L$2-VLOOKUP(TeamData!Y7,QAnswers!$K$2:$L$200,2,FALSE)</f>
        <v>1</v>
      </c>
      <c r="Z7" s="9">
        <f>QAnswers!$L$2-VLOOKUP(TeamData!Z7,QAnswers!$K$2:$L$200,2,FALSE)</f>
        <v>3</v>
      </c>
      <c r="AA7" s="9">
        <f>QAnswers!$L$2-VLOOKUP(TeamData!AA7,QAnswers!$K$2:$L$200,2,FALSE)</f>
        <v>4</v>
      </c>
      <c r="AB7" s="9">
        <f>QAnswers!$L$2-VLOOKUP(TeamData!AB7,QAnswers!$K$2:$L$200,2,FALSE)</f>
        <v>4</v>
      </c>
    </row>
    <row r="8">
      <c r="A8" s="2" t="s">
        <v>125</v>
      </c>
      <c r="B8" s="4">
        <f>QAnswers!$N$2-VLOOKUP(TeamData!B8,QAnswers!$M$2:$N$200,2,FALSE)</f>
        <v>2</v>
      </c>
      <c r="C8" s="4">
        <f>QAnswers!$N$2-VLOOKUP(TeamData!C8,QAnswers!$M$2:$N$200,2,FALSE)</f>
        <v>5</v>
      </c>
      <c r="D8" s="4">
        <f>QAnswers!$N$2-VLOOKUP(TeamData!D8,QAnswers!$M$2:$N$200,2,FALSE)</f>
        <v>2</v>
      </c>
      <c r="E8" s="4">
        <f>QAnswers!$N$2-VLOOKUP(TeamData!E8,QAnswers!$M$2:$N$200,2,FALSE)</f>
        <v>2</v>
      </c>
      <c r="F8" s="4">
        <f>QAnswers!$N$2-VLOOKUP(TeamData!F8,QAnswers!$M$2:$N$200,2,FALSE)</f>
        <v>1</v>
      </c>
      <c r="G8" s="4">
        <f>QAnswers!$N$2-VLOOKUP(TeamData!G8,QAnswers!$M$2:$N$200,2,FALSE)</f>
        <v>1</v>
      </c>
      <c r="H8" s="4">
        <f>QAnswers!$N$2-VLOOKUP(TeamData!H8,QAnswers!$M$2:$N$200,2,FALSE)</f>
        <v>4</v>
      </c>
      <c r="I8" s="4">
        <f>QAnswers!$N$2-VLOOKUP(TeamData!I8,QAnswers!$M$2:$N$200,2,FALSE)</f>
        <v>4</v>
      </c>
      <c r="J8" s="4">
        <f>QAnswers!$N$2-VLOOKUP(TeamData!J8,QAnswers!$M$2:$N$200,2,FALSE)</f>
        <v>3</v>
      </c>
      <c r="K8" s="4">
        <f>QAnswers!$N$2-VLOOKUP(TeamData!K8,QAnswers!$M$2:$N$200,2,FALSE)</f>
        <v>5</v>
      </c>
      <c r="L8" s="4">
        <f>QAnswers!$N$2-VLOOKUP(TeamData!L8,QAnswers!$M$2:$N$200,2,FALSE)</f>
        <v>3</v>
      </c>
      <c r="M8" s="4">
        <f>QAnswers!$N$2-VLOOKUP(TeamData!M8,QAnswers!$M$2:$N$200,2,FALSE)</f>
        <v>2</v>
      </c>
      <c r="N8" s="4">
        <f>QAnswers!$N$2-VLOOKUP(TeamData!N8,QAnswers!$M$2:$N$200,2,FALSE)</f>
        <v>1</v>
      </c>
      <c r="O8" s="4">
        <f>QAnswers!$N$2-VLOOKUP(TeamData!O8,QAnswers!$M$2:$N$200,2,FALSE)</f>
        <v>4</v>
      </c>
      <c r="P8" s="4">
        <f>QAnswers!$N$2-VLOOKUP(TeamData!P8,QAnswers!$M$2:$N$200,2,FALSE)</f>
        <v>1</v>
      </c>
      <c r="Q8" s="9">
        <f>QAnswers!$N$2-VLOOKUP(TeamData!Q8,QAnswers!$M$2:$N$200,2,FALSE)</f>
        <v>0</v>
      </c>
      <c r="R8" s="9">
        <f>QAnswers!$N$2-VLOOKUP(TeamData!R8,QAnswers!$M$2:$N$200,2,FALSE)</f>
        <v>2</v>
      </c>
      <c r="S8" s="9">
        <f>QAnswers!$N$2-VLOOKUP(TeamData!S8,QAnswers!$M$2:$N$200,2,FALSE)</f>
        <v>3</v>
      </c>
      <c r="T8" s="9">
        <f>QAnswers!$N$2-VLOOKUP(TeamData!T8,QAnswers!$M$2:$N$200,2,FALSE)</f>
        <v>2</v>
      </c>
      <c r="U8" s="9">
        <f>QAnswers!$N$2-VLOOKUP(TeamData!U8,QAnswers!$M$2:$N$200,2,FALSE)</f>
        <v>4</v>
      </c>
      <c r="V8" s="9">
        <f>QAnswers!$N$2-VLOOKUP(TeamData!V8,QAnswers!$M$2:$N$200,2,FALSE)</f>
        <v>1</v>
      </c>
      <c r="W8" s="9">
        <f>QAnswers!$N$2-VLOOKUP(TeamData!W8,QAnswers!$M$2:$N$200,2,FALSE)</f>
        <v>2</v>
      </c>
      <c r="X8" s="9">
        <f>QAnswers!$N$2-VLOOKUP(TeamData!X8,QAnswers!$M$2:$N$200,2,FALSE)</f>
        <v>2</v>
      </c>
      <c r="Y8" s="9">
        <f>QAnswers!$N$2-VLOOKUP(TeamData!Y8,QAnswers!$M$2:$N$200,2,FALSE)</f>
        <v>4</v>
      </c>
      <c r="Z8" s="9">
        <f>QAnswers!$N$2-VLOOKUP(TeamData!Z8,QAnswers!$M$2:$N$200,2,FALSE)</f>
        <v>4</v>
      </c>
      <c r="AA8" s="9">
        <f>QAnswers!$N$2-VLOOKUP(TeamData!AA8,QAnswers!$M$2:$N$200,2,FALSE)</f>
        <v>5</v>
      </c>
      <c r="AB8" s="9">
        <f>QAnswers!$N$2-VLOOKUP(TeamData!AB8,QAnswers!$M$2:$N$200,2,FALSE)</f>
        <v>0</v>
      </c>
    </row>
    <row r="9">
      <c r="A9" s="2" t="s">
        <v>139</v>
      </c>
      <c r="B9" s="4">
        <f>QAnswers!$P$2-VLOOKUP(TeamData!B9,QAnswers!$O$2:$P$200,2,FALSE)</f>
        <v>1</v>
      </c>
      <c r="C9" s="4">
        <f>QAnswers!$P$2-VLOOKUP(TeamData!C9,QAnswers!$O$2:$P$200,2,FALSE)</f>
        <v>2</v>
      </c>
      <c r="D9" s="4">
        <f>QAnswers!$P$2-VLOOKUP(TeamData!D9,QAnswers!$O$2:$P$200,2,FALSE)</f>
        <v>1</v>
      </c>
      <c r="E9" s="4">
        <f>QAnswers!$P$2-VLOOKUP(TeamData!E9,QAnswers!$O$2:$P$200,2,FALSE)</f>
        <v>2</v>
      </c>
      <c r="F9" s="4">
        <f>QAnswers!$P$2-VLOOKUP(TeamData!F9,QAnswers!$O$2:$P$200,2,FALSE)</f>
        <v>0</v>
      </c>
      <c r="G9" s="4">
        <f>QAnswers!$P$2-VLOOKUP(TeamData!G9,QAnswers!$O$2:$P$200,2,FALSE)</f>
        <v>1</v>
      </c>
      <c r="H9" s="4">
        <f>QAnswers!$P$2-VLOOKUP(TeamData!H9,QAnswers!$O$2:$P$200,2,FALSE)</f>
        <v>6</v>
      </c>
      <c r="I9" s="4">
        <f>QAnswers!$P$2-VLOOKUP(TeamData!I9,QAnswers!$O$2:$P$200,2,FALSE)</f>
        <v>4</v>
      </c>
      <c r="J9" s="4">
        <f>QAnswers!$P$2-VLOOKUP(TeamData!J9,QAnswers!$O$2:$P$200,2,FALSE)</f>
        <v>4</v>
      </c>
      <c r="K9" s="4">
        <f>QAnswers!$P$2-VLOOKUP(TeamData!K9,QAnswers!$O$2:$P$200,2,FALSE)</f>
        <v>7</v>
      </c>
      <c r="L9" s="4">
        <f>QAnswers!$P$2-VLOOKUP(TeamData!L9,QAnswers!$O$2:$P$200,2,FALSE)</f>
        <v>2</v>
      </c>
      <c r="M9" s="4">
        <f>QAnswers!$P$2-VLOOKUP(TeamData!M9,QAnswers!$O$2:$P$200,2,FALSE)</f>
        <v>4</v>
      </c>
      <c r="N9" s="4">
        <f>QAnswers!$P$2-VLOOKUP(TeamData!N9,QAnswers!$O$2:$P$200,2,FALSE)</f>
        <v>1</v>
      </c>
      <c r="O9" s="4">
        <f>QAnswers!$P$2-VLOOKUP(TeamData!O9,QAnswers!$O$2:$P$200,2,FALSE)</f>
        <v>4</v>
      </c>
      <c r="P9" s="4">
        <f>QAnswers!$P$2-VLOOKUP(TeamData!P9,QAnswers!$O$2:$P$200,2,FALSE)</f>
        <v>0</v>
      </c>
      <c r="Q9" s="9">
        <f>QAnswers!$P$2-VLOOKUP(TeamData!Q9,QAnswers!$O$2:$P$200,2,FALSE)</f>
        <v>0</v>
      </c>
      <c r="R9" s="9">
        <f>QAnswers!$P$2-VLOOKUP(TeamData!R9,QAnswers!$O$2:$P$200,2,FALSE)</f>
        <v>4</v>
      </c>
      <c r="S9" s="9">
        <f>QAnswers!$P$2-VLOOKUP(TeamData!S9,QAnswers!$O$2:$P$200,2,FALSE)</f>
        <v>0</v>
      </c>
      <c r="T9" s="9">
        <f>QAnswers!$P$2-VLOOKUP(TeamData!T9,QAnswers!$O$2:$P$200,2,FALSE)</f>
        <v>1</v>
      </c>
      <c r="U9" s="9">
        <f>QAnswers!$P$2-VLOOKUP(TeamData!U9,QAnswers!$O$2:$P$200,2,FALSE)</f>
        <v>4</v>
      </c>
      <c r="V9" s="9">
        <f>QAnswers!$P$2-VLOOKUP(TeamData!V9,QAnswers!$O$2:$P$200,2,FALSE)</f>
        <v>4</v>
      </c>
      <c r="W9" s="9">
        <f>QAnswers!$P$2-VLOOKUP(TeamData!W9,QAnswers!$O$2:$P$200,2,FALSE)</f>
        <v>4</v>
      </c>
      <c r="X9" s="9">
        <f>QAnswers!$P$2-VLOOKUP(TeamData!X9,QAnswers!$O$2:$P$200,2,FALSE)</f>
        <v>4</v>
      </c>
      <c r="Y9" s="9">
        <f>QAnswers!$P$2-VLOOKUP(TeamData!Y9,QAnswers!$O$2:$P$200,2,FALSE)</f>
        <v>2</v>
      </c>
      <c r="Z9" s="9">
        <f>QAnswers!$P$2-VLOOKUP(TeamData!Z9,QAnswers!$O$2:$P$200,2,FALSE)</f>
        <v>1</v>
      </c>
      <c r="AA9" s="9">
        <f>QAnswers!$P$2-VLOOKUP(TeamData!AA9,QAnswers!$O$2:$P$200,2,FALSE)</f>
        <v>2</v>
      </c>
      <c r="AB9" s="9">
        <f>QAnswers!$P$2-VLOOKUP(TeamData!AB9,QAnswers!$O$2:$P$200,2,FALSE)</f>
        <v>6</v>
      </c>
    </row>
    <row r="10">
      <c r="A10" s="2" t="s">
        <v>152</v>
      </c>
      <c r="B10" s="4">
        <f>QAnswers!$R$2-VLOOKUP(TeamData!B10,QAnswers!$Q$2:$R$200,2,FALSE)</f>
        <v>1</v>
      </c>
      <c r="C10" s="4">
        <f>QAnswers!$R$2-VLOOKUP(TeamData!C10,QAnswers!$Q$2:$R$200,2,FALSE)</f>
        <v>5</v>
      </c>
      <c r="D10" s="4">
        <f>QAnswers!$R$2-VLOOKUP(TeamData!D10,QAnswers!$Q$2:$R$200,2,FALSE)</f>
        <v>1</v>
      </c>
      <c r="E10" s="4">
        <f>QAnswers!$R$2-VLOOKUP(TeamData!E10,QAnswers!$Q$2:$R$200,2,FALSE)</f>
        <v>5</v>
      </c>
      <c r="F10" s="4">
        <f>QAnswers!$R$2-VLOOKUP(TeamData!F10,QAnswers!$Q$2:$R$200,2,FALSE)</f>
        <v>4</v>
      </c>
      <c r="G10" s="4">
        <f>QAnswers!$R$2-VLOOKUP(TeamData!G10,QAnswers!$Q$2:$R$200,2,FALSE)</f>
        <v>6</v>
      </c>
      <c r="H10" s="4">
        <f>QAnswers!$R$2-VLOOKUP(TeamData!H10,QAnswers!$Q$2:$R$200,2,FALSE)</f>
        <v>1</v>
      </c>
      <c r="I10" s="4">
        <f>QAnswers!$R$2-VLOOKUP(TeamData!I10,QAnswers!$Q$2:$R$200,2,FALSE)</f>
        <v>5</v>
      </c>
      <c r="J10" s="4">
        <f>QAnswers!$R$2-VLOOKUP(TeamData!J10,QAnswers!$Q$2:$R$200,2,FALSE)</f>
        <v>6</v>
      </c>
      <c r="K10" s="4">
        <f>QAnswers!$R$2-VLOOKUP(TeamData!K10,QAnswers!$Q$2:$R$200,2,FALSE)</f>
        <v>6</v>
      </c>
      <c r="L10" s="4">
        <f>QAnswers!$R$2-VLOOKUP(TeamData!L10,QAnswers!$Q$2:$R$200,2,FALSE)</f>
        <v>1</v>
      </c>
      <c r="M10" s="4">
        <f>QAnswers!$R$2-VLOOKUP(TeamData!M10,QAnswers!$Q$2:$R$200,2,FALSE)</f>
        <v>1</v>
      </c>
      <c r="N10" s="4">
        <f>QAnswers!$R$2-VLOOKUP(TeamData!N10,QAnswers!$Q$2:$R$200,2,FALSE)</f>
        <v>4</v>
      </c>
      <c r="O10" s="4">
        <f>QAnswers!$R$2-VLOOKUP(TeamData!O10,QAnswers!$Q$2:$R$200,2,FALSE)</f>
        <v>1</v>
      </c>
      <c r="P10" s="4">
        <f>QAnswers!$R$2-VLOOKUP(TeamData!P10,QAnswers!$Q$2:$R$200,2,FALSE)</f>
        <v>4</v>
      </c>
      <c r="Q10" s="9">
        <f>QAnswers!$R$2-VLOOKUP(TeamData!Q10,QAnswers!$Q$2:$R$200,2,FALSE)</f>
        <v>1</v>
      </c>
      <c r="R10" s="9">
        <f>QAnswers!$R$2-VLOOKUP(TeamData!R10,QAnswers!$Q$2:$R$200,2,FALSE)</f>
        <v>4</v>
      </c>
      <c r="S10" s="9">
        <f>QAnswers!$R$2-VLOOKUP(TeamData!S10,QAnswers!$Q$2:$R$200,2,FALSE)</f>
        <v>4</v>
      </c>
      <c r="T10" s="9">
        <f>QAnswers!$R$2-VLOOKUP(TeamData!T10,QAnswers!$Q$2:$R$200,2,FALSE)</f>
        <v>1</v>
      </c>
      <c r="U10" s="9">
        <f>QAnswers!$R$2-VLOOKUP(TeamData!U10,QAnswers!$Q$2:$R$200,2,FALSE)</f>
        <v>4</v>
      </c>
      <c r="V10" s="9">
        <f>QAnswers!$R$2-VLOOKUP(TeamData!V10,QAnswers!$Q$2:$R$200,2,FALSE)</f>
        <v>1</v>
      </c>
      <c r="W10" s="9">
        <f>QAnswers!$R$2-VLOOKUP(TeamData!W10,QAnswers!$Q$2:$R$200,2,FALSE)</f>
        <v>1</v>
      </c>
      <c r="X10" s="9">
        <f>QAnswers!$R$2-VLOOKUP(TeamData!X10,QAnswers!$Q$2:$R$200,2,FALSE)</f>
        <v>1</v>
      </c>
      <c r="Y10" s="9">
        <f>QAnswers!$R$2-VLOOKUP(TeamData!Y10,QAnswers!$Q$2:$R$200,2,FALSE)</f>
        <v>6</v>
      </c>
      <c r="Z10" s="9">
        <f>QAnswers!$R$2-VLOOKUP(TeamData!Z10,QAnswers!$Q$2:$R$200,2,FALSE)</f>
        <v>0</v>
      </c>
      <c r="AA10" s="9">
        <f>QAnswers!$R$2-VLOOKUP(TeamData!AA10,QAnswers!$Q$2:$R$200,2,FALSE)</f>
        <v>5</v>
      </c>
      <c r="AB10" s="9">
        <f>QAnswers!$R$2-VLOOKUP(TeamData!AB10,QAnswers!$Q$2:$R$200,2,FALSE)</f>
        <v>1</v>
      </c>
    </row>
    <row r="11">
      <c r="A11" s="2" t="s">
        <v>164</v>
      </c>
      <c r="B11" s="4">
        <f>QAnswers!$T$2-VLOOKUP(TeamData!B11,QAnswers!$S$2:$T$200,2,FALSE)</f>
        <v>6</v>
      </c>
      <c r="C11" s="4">
        <f>QAnswers!$T$2-VLOOKUP(TeamData!C11,QAnswers!$S$2:$T$200,2,FALSE)</f>
        <v>7</v>
      </c>
      <c r="D11" s="4">
        <f>QAnswers!$T$2-VLOOKUP(TeamData!D11,QAnswers!$S$2:$T$200,2,FALSE)</f>
        <v>5</v>
      </c>
      <c r="E11" s="4">
        <f>QAnswers!$T$2-VLOOKUP(TeamData!E11,QAnswers!$S$2:$T$200,2,FALSE)</f>
        <v>1</v>
      </c>
      <c r="F11" s="4">
        <f>QAnswers!$T$2-VLOOKUP(TeamData!F11,QAnswers!$S$2:$T$200,2,FALSE)</f>
        <v>8</v>
      </c>
      <c r="G11" s="4">
        <f>QAnswers!$T$2-VLOOKUP(TeamData!G11,QAnswers!$S$2:$T$200,2,FALSE)</f>
        <v>1</v>
      </c>
      <c r="H11" s="4">
        <f>QAnswers!$T$2-VLOOKUP(TeamData!H11,QAnswers!$S$2:$T$200,2,FALSE)</f>
        <v>1</v>
      </c>
      <c r="I11" s="4">
        <f>QAnswers!$T$2-VLOOKUP(TeamData!I11,QAnswers!$S$2:$T$200,2,FALSE)</f>
        <v>4</v>
      </c>
      <c r="J11" s="4">
        <f>QAnswers!$T$2-VLOOKUP(TeamData!J11,QAnswers!$S$2:$T$200,2,FALSE)</f>
        <v>6</v>
      </c>
      <c r="K11" s="4">
        <f>QAnswers!$T$2-VLOOKUP(TeamData!K11,QAnswers!$S$2:$T$200,2,FALSE)</f>
        <v>6</v>
      </c>
      <c r="L11" s="4">
        <f>QAnswers!$T$2-VLOOKUP(TeamData!L11,QAnswers!$S$2:$T$200,2,FALSE)</f>
        <v>4</v>
      </c>
      <c r="M11" s="4">
        <f>QAnswers!$T$2-VLOOKUP(TeamData!M11,QAnswers!$S$2:$T$200,2,FALSE)</f>
        <v>1</v>
      </c>
      <c r="N11" s="4">
        <f>QAnswers!$T$2-VLOOKUP(TeamData!N11,QAnswers!$S$2:$T$200,2,FALSE)</f>
        <v>4</v>
      </c>
      <c r="O11" s="4">
        <f>QAnswers!$T$2-VLOOKUP(TeamData!O11,QAnswers!$S$2:$T$200,2,FALSE)</f>
        <v>6</v>
      </c>
      <c r="P11" s="4">
        <f>QAnswers!$T$2-VLOOKUP(TeamData!P11,QAnswers!$S$2:$T$200,2,FALSE)</f>
        <v>1</v>
      </c>
      <c r="Q11" s="9">
        <f>QAnswers!$T$2-VLOOKUP(TeamData!Q11,QAnswers!$S$2:$T$200,2,FALSE)</f>
        <v>7</v>
      </c>
      <c r="R11" s="9">
        <f>QAnswers!$T$2-VLOOKUP(TeamData!R11,QAnswers!$S$2:$T$200,2,FALSE)</f>
        <v>0</v>
      </c>
      <c r="S11" s="9">
        <f>QAnswers!$T$2-VLOOKUP(TeamData!S11,QAnswers!$S$2:$T$200,2,FALSE)</f>
        <v>1</v>
      </c>
      <c r="T11" s="9">
        <f>QAnswers!$T$2-VLOOKUP(TeamData!T11,QAnswers!$S$2:$T$200,2,FALSE)</f>
        <v>4</v>
      </c>
      <c r="U11" s="9">
        <f>QAnswers!$T$2-VLOOKUP(TeamData!U11,QAnswers!$S$2:$T$200,2,FALSE)</f>
        <v>1</v>
      </c>
      <c r="V11" s="9">
        <f>QAnswers!$T$2-VLOOKUP(TeamData!V11,QAnswers!$S$2:$T$200,2,FALSE)</f>
        <v>5</v>
      </c>
      <c r="W11" s="9">
        <f>QAnswers!$T$2-VLOOKUP(TeamData!W11,QAnswers!$S$2:$T$200,2,FALSE)</f>
        <v>4</v>
      </c>
      <c r="X11" s="9">
        <f>QAnswers!$T$2-VLOOKUP(TeamData!X11,QAnswers!$S$2:$T$200,2,FALSE)</f>
        <v>6</v>
      </c>
      <c r="Y11" s="9">
        <f>QAnswers!$T$2-VLOOKUP(TeamData!Y11,QAnswers!$S$2:$T$200,2,FALSE)</f>
        <v>5</v>
      </c>
      <c r="Z11" s="9">
        <f>QAnswers!$T$2-VLOOKUP(TeamData!Z11,QAnswers!$S$2:$T$200,2,FALSE)</f>
        <v>6</v>
      </c>
      <c r="AA11" s="9">
        <f>QAnswers!$T$2-VLOOKUP(TeamData!AA11,QAnswers!$S$2:$T$200,2,FALSE)</f>
        <v>1</v>
      </c>
      <c r="AB11" s="9">
        <f>QAnswers!$T$2-VLOOKUP(TeamData!AB11,QAnswers!$S$2:$T$200,2,FALSE)</f>
        <v>5</v>
      </c>
    </row>
    <row r="12">
      <c r="A12" s="2" t="s">
        <v>176</v>
      </c>
      <c r="B12" s="4">
        <f>QAnswers!$V$2-VLOOKUP(TeamData!B12,QAnswers!$U$2:$V$200,2,FALSE)</f>
        <v>2</v>
      </c>
      <c r="C12" s="4">
        <f>QAnswers!$V$2-VLOOKUP(TeamData!C12,QAnswers!$U$2:$V$200,2,FALSE)</f>
        <v>3</v>
      </c>
      <c r="D12" s="4">
        <f>QAnswers!$V$2-VLOOKUP(TeamData!D12,QAnswers!$U$2:$V$200,2,FALSE)</f>
        <v>0</v>
      </c>
      <c r="E12" s="4">
        <f>QAnswers!$V$2-VLOOKUP(TeamData!E12,QAnswers!$U$2:$V$200,2,FALSE)</f>
        <v>1</v>
      </c>
      <c r="F12" s="4">
        <f>QAnswers!$V$2-VLOOKUP(TeamData!F12,QAnswers!$U$2:$V$200,2,FALSE)</f>
        <v>1</v>
      </c>
      <c r="G12" s="4">
        <f>QAnswers!$V$2-VLOOKUP(TeamData!G12,QAnswers!$U$2:$V$200,2,FALSE)</f>
        <v>2</v>
      </c>
      <c r="H12" s="4">
        <f>QAnswers!$V$2-VLOOKUP(TeamData!H12,QAnswers!$U$2:$V$200,2,FALSE)</f>
        <v>0</v>
      </c>
      <c r="I12" s="4">
        <f>QAnswers!$V$2-VLOOKUP(TeamData!I12,QAnswers!$U$2:$V$200,2,FALSE)</f>
        <v>1</v>
      </c>
      <c r="J12" s="4">
        <f>QAnswers!$V$2-VLOOKUP(TeamData!J12,QAnswers!$U$2:$V$200,2,FALSE)</f>
        <v>2</v>
      </c>
      <c r="K12" s="4">
        <f>QAnswers!$V$2-VLOOKUP(TeamData!K12,QAnswers!$U$2:$V$200,2,FALSE)</f>
        <v>3</v>
      </c>
      <c r="L12" s="4">
        <f>QAnswers!$V$2-VLOOKUP(TeamData!L12,QAnswers!$U$2:$V$200,2,FALSE)</f>
        <v>3</v>
      </c>
      <c r="M12" s="4">
        <f>QAnswers!$V$2-VLOOKUP(TeamData!M12,QAnswers!$U$2:$V$200,2,FALSE)</f>
        <v>2</v>
      </c>
      <c r="N12" s="4">
        <f>QAnswers!$V$2-VLOOKUP(TeamData!N12,QAnswers!$U$2:$V$200,2,FALSE)</f>
        <v>1</v>
      </c>
      <c r="O12" s="4">
        <f>QAnswers!$V$2-VLOOKUP(TeamData!O12,QAnswers!$U$2:$V$200,2,FALSE)</f>
        <v>1</v>
      </c>
      <c r="P12" s="4">
        <f>QAnswers!$V$2-VLOOKUP(TeamData!P12,QAnswers!$U$2:$V$200,2,FALSE)</f>
        <v>0</v>
      </c>
      <c r="Q12" s="9">
        <f>QAnswers!$V$2-VLOOKUP(TeamData!Q12,QAnswers!$U$2:$V$200,2,FALSE)</f>
        <v>1</v>
      </c>
      <c r="R12" s="9">
        <f>QAnswers!$V$2-VLOOKUP(TeamData!R12,QAnswers!$U$2:$V$200,2,FALSE)</f>
        <v>0</v>
      </c>
      <c r="S12" s="9">
        <f>QAnswers!$V$2-VLOOKUP(TeamData!S12,QAnswers!$U$2:$V$200,2,FALSE)</f>
        <v>1</v>
      </c>
      <c r="T12" s="9">
        <f>QAnswers!$V$2-VLOOKUP(TeamData!T12,QAnswers!$U$2:$V$200,2,FALSE)</f>
        <v>0</v>
      </c>
      <c r="U12" s="9">
        <f>QAnswers!$V$2-VLOOKUP(TeamData!U12,QAnswers!$U$2:$V$200,2,FALSE)</f>
        <v>0</v>
      </c>
      <c r="V12" s="9">
        <f>QAnswers!$V$2-VLOOKUP(TeamData!V12,QAnswers!$U$2:$V$200,2,FALSE)</f>
        <v>0</v>
      </c>
      <c r="W12" s="9">
        <f>QAnswers!$V$2-VLOOKUP(TeamData!W12,QAnswers!$U$2:$V$200,2,FALSE)</f>
        <v>2</v>
      </c>
      <c r="X12" s="9">
        <f>QAnswers!$V$2-VLOOKUP(TeamData!X12,QAnswers!$U$2:$V$200,2,FALSE)</f>
        <v>1</v>
      </c>
      <c r="Y12" s="9">
        <f>QAnswers!$V$2-VLOOKUP(TeamData!Y12,QAnswers!$U$2:$V$200,2,FALSE)</f>
        <v>2</v>
      </c>
      <c r="Z12" s="9">
        <f>QAnswers!$V$2-VLOOKUP(TeamData!Z12,QAnswers!$U$2:$V$200,2,FALSE)</f>
        <v>1</v>
      </c>
      <c r="AA12" s="9">
        <f>QAnswers!$V$2-VLOOKUP(TeamData!AA12,QAnswers!$U$2:$V$200,2,FALSE)</f>
        <v>2</v>
      </c>
      <c r="AB12" s="9">
        <f>QAnswers!$V$2-VLOOKUP(TeamData!AB12,QAnswers!$U$2:$V$200,2,FALSE)</f>
        <v>2</v>
      </c>
    </row>
    <row r="13">
      <c r="A13" s="2" t="s">
        <v>192</v>
      </c>
      <c r="B13" s="4">
        <f>QAnswers!$X$2-VLOOKUP(TeamData!B13,QAnswers!$W$2:$X$200,2,FALSE)</f>
        <v>1</v>
      </c>
      <c r="C13" s="4">
        <f>QAnswers!$X$2-VLOOKUP(TeamData!C13,QAnswers!$W$2:$X$200,2,FALSE)</f>
        <v>0</v>
      </c>
      <c r="D13" s="4">
        <f>QAnswers!$X$2-VLOOKUP(TeamData!D13,QAnswers!$W$2:$X$200,2,FALSE)</f>
        <v>5</v>
      </c>
      <c r="E13" s="4">
        <f>QAnswers!$X$2-VLOOKUP(TeamData!E13,QAnswers!$W$2:$X$200,2,FALSE)</f>
        <v>6</v>
      </c>
      <c r="F13" s="4">
        <f>QAnswers!$X$2-VLOOKUP(TeamData!F13,QAnswers!$W$2:$X$200,2,FALSE)</f>
        <v>2</v>
      </c>
      <c r="G13" s="4">
        <f>QAnswers!$X$2-VLOOKUP(TeamData!G13,QAnswers!$W$2:$X$200,2,FALSE)</f>
        <v>5</v>
      </c>
      <c r="H13" s="4">
        <f>QAnswers!$X$2-VLOOKUP(TeamData!H13,QAnswers!$W$2:$X$200,2,FALSE)</f>
        <v>5</v>
      </c>
      <c r="I13" s="4">
        <f>QAnswers!$X$2-VLOOKUP(TeamData!I13,QAnswers!$W$2:$X$200,2,FALSE)</f>
        <v>1</v>
      </c>
      <c r="J13" s="4">
        <f>QAnswers!$X$2-VLOOKUP(TeamData!J13,QAnswers!$W$2:$X$200,2,FALSE)</f>
        <v>2</v>
      </c>
      <c r="K13" s="4">
        <f>QAnswers!$X$2-VLOOKUP(TeamData!K13,QAnswers!$W$2:$X$200,2,FALSE)</f>
        <v>6</v>
      </c>
      <c r="L13" s="4">
        <f>QAnswers!$X$2-VLOOKUP(TeamData!L13,QAnswers!$W$2:$X$200,2,FALSE)</f>
        <v>4</v>
      </c>
      <c r="M13" s="4">
        <f>QAnswers!$X$2-VLOOKUP(TeamData!M13,QAnswers!$W$2:$X$200,2,FALSE)</f>
        <v>5</v>
      </c>
      <c r="N13" s="4">
        <f>QAnswers!$X$2-VLOOKUP(TeamData!N13,QAnswers!$W$2:$X$200,2,FALSE)</f>
        <v>5</v>
      </c>
      <c r="O13" s="4">
        <f>QAnswers!$X$2-VLOOKUP(TeamData!O13,QAnswers!$W$2:$X$200,2,FALSE)</f>
        <v>2</v>
      </c>
      <c r="P13" s="4">
        <f>QAnswers!$X$2-VLOOKUP(TeamData!P13,QAnswers!$W$2:$X$200,2,FALSE)</f>
        <v>5</v>
      </c>
      <c r="Q13" s="9">
        <f>QAnswers!$X$2-VLOOKUP(TeamData!Q13,QAnswers!$W$2:$X$200,2,FALSE)</f>
        <v>2</v>
      </c>
      <c r="R13" s="9">
        <f>QAnswers!$X$2-VLOOKUP(TeamData!R13,QAnswers!$W$2:$X$200,2,FALSE)</f>
        <v>1</v>
      </c>
      <c r="S13" s="9">
        <f>QAnswers!$X$2-VLOOKUP(TeamData!S13,QAnswers!$W$2:$X$200,2,FALSE)</f>
        <v>5</v>
      </c>
      <c r="T13" s="9">
        <f>QAnswers!$X$2-VLOOKUP(TeamData!T13,QAnswers!$W$2:$X$200,2,FALSE)</f>
        <v>1</v>
      </c>
      <c r="U13" s="9">
        <f>QAnswers!$X$2-VLOOKUP(TeamData!U13,QAnswers!$W$2:$X$200,2,FALSE)</f>
        <v>4</v>
      </c>
      <c r="V13" s="9">
        <f>QAnswers!$X$2-VLOOKUP(TeamData!V13,QAnswers!$W$2:$X$200,2,FALSE)</f>
        <v>5</v>
      </c>
      <c r="W13" s="9">
        <f>QAnswers!$X$2-VLOOKUP(TeamData!W13,QAnswers!$W$2:$X$200,2,FALSE)</f>
        <v>4</v>
      </c>
      <c r="X13" s="9">
        <f>QAnswers!$X$2-VLOOKUP(TeamData!X13,QAnswers!$W$2:$X$200,2,FALSE)</f>
        <v>1</v>
      </c>
      <c r="Y13" s="9">
        <f>QAnswers!$X$2-VLOOKUP(TeamData!Y13,QAnswers!$W$2:$X$200,2,FALSE)</f>
        <v>1</v>
      </c>
      <c r="Z13" s="9">
        <f>QAnswers!$X$2-VLOOKUP(TeamData!Z13,QAnswers!$W$2:$X$200,2,FALSE)</f>
        <v>2</v>
      </c>
      <c r="AA13" s="9">
        <f>QAnswers!$X$2-VLOOKUP(TeamData!AA13,QAnswers!$W$2:$X$200,2,FALSE)</f>
        <v>0</v>
      </c>
      <c r="AB13" s="9">
        <f>QAnswers!$X$2-VLOOKUP(TeamData!AB13,QAnswers!$W$2:$X$200,2,FALSE)</f>
        <v>0</v>
      </c>
    </row>
    <row r="14">
      <c r="A14" s="2" t="s">
        <v>209</v>
      </c>
      <c r="B14" s="4">
        <f>QAnswers!$Z$2-VLOOKUP(TeamData!B14,QAnswers!$Y$2:$Z$200,2,FALSE)</f>
        <v>0</v>
      </c>
      <c r="C14" s="4">
        <f>QAnswers!$Z$2-VLOOKUP(TeamData!C14,QAnswers!$Y$2:$Z$200,2,FALSE)</f>
        <v>6</v>
      </c>
      <c r="D14" s="4">
        <f>QAnswers!$Z$2-VLOOKUP(TeamData!D14,QAnswers!$Y$2:$Z$200,2,FALSE)</f>
        <v>0</v>
      </c>
      <c r="E14" s="4">
        <f>QAnswers!$Z$2-VLOOKUP(TeamData!E14,QAnswers!$Y$2:$Z$200,2,FALSE)</f>
        <v>1</v>
      </c>
      <c r="F14" s="4">
        <f>QAnswers!$Z$2-VLOOKUP(TeamData!F14,QAnswers!$Y$2:$Z$200,2,FALSE)</f>
        <v>0</v>
      </c>
      <c r="G14" s="4">
        <f>QAnswers!$Z$2-VLOOKUP(TeamData!G14,QAnswers!$Y$2:$Z$200,2,FALSE)</f>
        <v>0</v>
      </c>
      <c r="H14" s="4">
        <f>QAnswers!$Z$2-VLOOKUP(TeamData!H14,QAnswers!$Y$2:$Z$200,2,FALSE)</f>
        <v>0</v>
      </c>
      <c r="I14" s="4">
        <f>QAnswers!$Z$2-VLOOKUP(TeamData!I14,QAnswers!$Y$2:$Z$200,2,FALSE)</f>
        <v>4</v>
      </c>
      <c r="J14" s="4">
        <f>QAnswers!$Z$2-VLOOKUP(TeamData!J14,QAnswers!$Y$2:$Z$200,2,FALSE)</f>
        <v>7</v>
      </c>
      <c r="K14" s="4">
        <f>QAnswers!$Z$2-VLOOKUP(TeamData!K14,QAnswers!$Y$2:$Z$200,2,FALSE)</f>
        <v>0</v>
      </c>
      <c r="L14" s="4">
        <f>QAnswers!$Z$2-VLOOKUP(TeamData!L14,QAnswers!$Y$2:$Z$200,2,FALSE)</f>
        <v>0</v>
      </c>
      <c r="M14" s="4">
        <f>QAnswers!$Z$2-VLOOKUP(TeamData!M14,QAnswers!$Y$2:$Z$200,2,FALSE)</f>
        <v>1</v>
      </c>
      <c r="N14" s="4">
        <f>QAnswers!$Z$2-VLOOKUP(TeamData!N14,QAnswers!$Y$2:$Z$200,2,FALSE)</f>
        <v>7</v>
      </c>
      <c r="O14" s="4">
        <f>QAnswers!$Z$2-VLOOKUP(TeamData!O14,QAnswers!$Y$2:$Z$200,2,FALSE)</f>
        <v>4</v>
      </c>
      <c r="P14" s="4">
        <f>QAnswers!$Z$2-VLOOKUP(TeamData!P14,QAnswers!$Y$2:$Z$200,2,FALSE)</f>
        <v>4</v>
      </c>
      <c r="Q14" s="9">
        <f>QAnswers!$Z$2-VLOOKUP(TeamData!Q14,QAnswers!$Y$2:$Z$200,2,FALSE)</f>
        <v>1</v>
      </c>
      <c r="R14" s="9">
        <f>QAnswers!$Z$2-VLOOKUP(TeamData!R14,QAnswers!$Y$2:$Z$200,2,FALSE)</f>
        <v>1</v>
      </c>
      <c r="S14" s="9">
        <f>QAnswers!$Z$2-VLOOKUP(TeamData!S14,QAnswers!$Y$2:$Z$200,2,FALSE)</f>
        <v>1</v>
      </c>
      <c r="T14" s="9">
        <f>QAnswers!$Z$2-VLOOKUP(TeamData!T14,QAnswers!$Y$2:$Z$200,2,FALSE)</f>
        <v>6</v>
      </c>
      <c r="U14" s="9">
        <f>QAnswers!$Z$2-VLOOKUP(TeamData!U14,QAnswers!$Y$2:$Z$200,2,FALSE)</f>
        <v>0</v>
      </c>
      <c r="V14" s="9">
        <f>QAnswers!$Z$2-VLOOKUP(TeamData!V14,QAnswers!$Y$2:$Z$200,2,FALSE)</f>
        <v>0</v>
      </c>
      <c r="W14" s="9">
        <f>QAnswers!$Z$2-VLOOKUP(TeamData!W14,QAnswers!$Y$2:$Z$200,2,FALSE)</f>
        <v>1</v>
      </c>
      <c r="X14" s="9">
        <f>QAnswers!$Z$2-VLOOKUP(TeamData!X14,QAnswers!$Y$2:$Z$200,2,FALSE)</f>
        <v>0</v>
      </c>
      <c r="Y14" s="9">
        <f>QAnswers!$Z$2-VLOOKUP(TeamData!Y14,QAnswers!$Y$2:$Z$200,2,FALSE)</f>
        <v>1</v>
      </c>
      <c r="Z14" s="9">
        <f>QAnswers!$Z$2-VLOOKUP(TeamData!Z14,QAnswers!$Y$2:$Z$200,2,FALSE)</f>
        <v>7</v>
      </c>
      <c r="AA14" s="9">
        <f>QAnswers!$Z$2-VLOOKUP(TeamData!AA14,QAnswers!$Y$2:$Z$200,2,FALSE)</f>
        <v>4</v>
      </c>
      <c r="AB14" s="9">
        <f>QAnswers!$Z$2-VLOOKUP(TeamData!AB14,QAnswers!$Y$2:$Z$200,2,FALSE)</f>
        <v>0</v>
      </c>
    </row>
    <row r="15">
      <c r="A15" s="2" t="s">
        <v>215</v>
      </c>
      <c r="B15" s="4">
        <f>QAnswers!$AB$2-VLOOKUP(TeamData!B15,QAnswers!$AA$2:$AB$200,2,FALSE)</f>
        <v>1</v>
      </c>
      <c r="C15" s="4">
        <f>QAnswers!$AB$2-VLOOKUP(TeamData!C15,QAnswers!$AA$2:$AB$200,2,FALSE)</f>
        <v>0</v>
      </c>
      <c r="D15" s="4">
        <f>QAnswers!$AB$2-VLOOKUP(TeamData!D15,QAnswers!$AA$2:$AB$200,2,FALSE)</f>
        <v>0</v>
      </c>
      <c r="E15" s="4">
        <f>QAnswers!$AB$2-VLOOKUP(TeamData!E15,QAnswers!$AA$2:$AB$200,2,FALSE)</f>
        <v>3</v>
      </c>
      <c r="F15" s="4">
        <f>QAnswers!$AB$2-VLOOKUP(TeamData!F15,QAnswers!$AA$2:$AB$200,2,FALSE)</f>
        <v>0</v>
      </c>
      <c r="G15" s="4">
        <f>QAnswers!$AB$2-VLOOKUP(TeamData!G15,QAnswers!$AA$2:$AB$200,2,FALSE)</f>
        <v>0</v>
      </c>
      <c r="H15" s="4">
        <f>QAnswers!$AB$2-VLOOKUP(TeamData!H15,QAnswers!$AA$2:$AB$200,2,FALSE)</f>
        <v>0</v>
      </c>
      <c r="I15" s="4">
        <f>QAnswers!$AB$2-VLOOKUP(TeamData!I15,QAnswers!$AA$2:$AB$200,2,FALSE)</f>
        <v>0</v>
      </c>
      <c r="J15" s="4">
        <f>QAnswers!$AB$2-VLOOKUP(TeamData!J15,QAnswers!$AA$2:$AB$200,2,FALSE)</f>
        <v>3</v>
      </c>
      <c r="K15" s="4">
        <f>QAnswers!$AB$2-VLOOKUP(TeamData!K15,QAnswers!$AA$2:$AB$200,2,FALSE)</f>
        <v>0</v>
      </c>
      <c r="L15" s="4">
        <f>QAnswers!$AB$2-VLOOKUP(TeamData!L15,QAnswers!$AA$2:$AB$200,2,FALSE)</f>
        <v>3</v>
      </c>
      <c r="M15" s="4">
        <f>QAnswers!$AB$2-VLOOKUP(TeamData!M15,QAnswers!$AA$2:$AB$200,2,FALSE)</f>
        <v>1</v>
      </c>
      <c r="N15" s="4">
        <f>QAnswers!$AB$2-VLOOKUP(TeamData!N15,QAnswers!$AA$2:$AB$200,2,FALSE)</f>
        <v>4</v>
      </c>
      <c r="O15" s="4">
        <f>QAnswers!$AB$2-VLOOKUP(TeamData!O15,QAnswers!$AA$2:$AB$200,2,FALSE)</f>
        <v>3</v>
      </c>
      <c r="P15" s="4">
        <f>QAnswers!$AB$2-VLOOKUP(TeamData!P15,QAnswers!$AA$2:$AB$200,2,FALSE)</f>
        <v>3</v>
      </c>
      <c r="Q15" s="9">
        <f>QAnswers!$AB$2-VLOOKUP(TeamData!Q15,QAnswers!$AA$2:$AB$200,2,FALSE)</f>
        <v>3</v>
      </c>
      <c r="R15" s="9">
        <f>QAnswers!$AB$2-VLOOKUP(TeamData!R15,QAnswers!$AA$2:$AB$200,2,FALSE)</f>
        <v>1</v>
      </c>
      <c r="S15" s="9">
        <f>QAnswers!$AB$2-VLOOKUP(TeamData!S15,QAnswers!$AA$2:$AB$200,2,FALSE)</f>
        <v>3</v>
      </c>
      <c r="T15" s="9">
        <f>QAnswers!$AB$2-VLOOKUP(TeamData!T15,QAnswers!$AA$2:$AB$200,2,FALSE)</f>
        <v>0</v>
      </c>
      <c r="U15" s="9">
        <f>QAnswers!$AB$2-VLOOKUP(TeamData!U15,QAnswers!$AA$2:$AB$200,2,FALSE)</f>
        <v>0</v>
      </c>
      <c r="V15" s="9">
        <f>QAnswers!$AB$2-VLOOKUP(TeamData!V15,QAnswers!$AA$2:$AB$200,2,FALSE)</f>
        <v>1</v>
      </c>
      <c r="W15" s="9">
        <f>QAnswers!$AB$2-VLOOKUP(TeamData!W15,QAnswers!$AA$2:$AB$200,2,FALSE)</f>
        <v>1</v>
      </c>
      <c r="X15" s="9">
        <f>QAnswers!$AB$2-VLOOKUP(TeamData!X15,QAnswers!$AA$2:$AB$200,2,FALSE)</f>
        <v>5</v>
      </c>
      <c r="Y15" s="9">
        <f>QAnswers!$AB$2-VLOOKUP(TeamData!Y15,QAnswers!$AA$2:$AB$200,2,FALSE)</f>
        <v>0</v>
      </c>
      <c r="Z15" s="9">
        <f>QAnswers!$AB$2-VLOOKUP(TeamData!Z15,QAnswers!$AA$2:$AB$200,2,FALSE)</f>
        <v>3</v>
      </c>
      <c r="AA15" s="9">
        <f>QAnswers!$AB$2-VLOOKUP(TeamData!AA15,QAnswers!$AA$2:$AB$200,2,FALSE)</f>
        <v>4</v>
      </c>
      <c r="AB15" s="9">
        <f>QAnswers!$AB$2-VLOOKUP(TeamData!AB15,QAnswers!$AA$2:$AB$200,2,FALSE)</f>
        <v>3</v>
      </c>
    </row>
    <row r="16">
      <c r="A16" s="2" t="s">
        <v>227</v>
      </c>
      <c r="B16" s="4">
        <f>QAnswers!$AD$2-VLOOKUP(TeamData!B16,QAnswers!$AC$2:$AD$200,2,FALSE)</f>
        <v>5</v>
      </c>
      <c r="C16" s="4">
        <f>QAnswers!$AD$2-VLOOKUP(TeamData!C16,QAnswers!$AC$2:$AD$200,2,FALSE)</f>
        <v>5</v>
      </c>
      <c r="D16" s="4">
        <f>QAnswers!$AD$2-VLOOKUP(TeamData!D16,QAnswers!$AC$2:$AD$200,2,FALSE)</f>
        <v>6</v>
      </c>
      <c r="E16" s="4">
        <f>QAnswers!$AD$2-VLOOKUP(TeamData!E16,QAnswers!$AC$2:$AD$200,2,FALSE)</f>
        <v>1</v>
      </c>
      <c r="F16" s="4">
        <f>QAnswers!$AD$2-VLOOKUP(TeamData!F16,QAnswers!$AC$2:$AD$200,2,FALSE)</f>
        <v>7</v>
      </c>
      <c r="G16" s="4">
        <f>QAnswers!$AD$2-VLOOKUP(TeamData!G16,QAnswers!$AC$2:$AD$200,2,FALSE)</f>
        <v>5</v>
      </c>
      <c r="H16" s="4">
        <f>QAnswers!$AD$2-VLOOKUP(TeamData!H16,QAnswers!$AC$2:$AD$200,2,FALSE)</f>
        <v>4</v>
      </c>
      <c r="I16" s="4">
        <f>QAnswers!$AD$2-VLOOKUP(TeamData!I16,QAnswers!$AC$2:$AD$200,2,FALSE)</f>
        <v>7</v>
      </c>
      <c r="J16" s="4">
        <f>QAnswers!$AD$2-VLOOKUP(TeamData!J16,QAnswers!$AC$2:$AD$200,2,FALSE)</f>
        <v>4</v>
      </c>
      <c r="K16" s="4">
        <f>QAnswers!$AD$2-VLOOKUP(TeamData!K16,QAnswers!$AC$2:$AD$200,2,FALSE)</f>
        <v>4</v>
      </c>
      <c r="L16" s="4">
        <f>QAnswers!$AD$2-VLOOKUP(TeamData!L16,QAnswers!$AC$2:$AD$200,2,FALSE)</f>
        <v>1</v>
      </c>
      <c r="M16" s="4">
        <f>QAnswers!$AD$2-VLOOKUP(TeamData!M16,QAnswers!$AC$2:$AD$200,2,FALSE)</f>
        <v>5</v>
      </c>
      <c r="N16" s="4">
        <f>QAnswers!$AD$2-VLOOKUP(TeamData!N16,QAnswers!$AC$2:$AD$200,2,FALSE)</f>
        <v>1</v>
      </c>
      <c r="O16" s="4">
        <f>QAnswers!$AD$2-VLOOKUP(TeamData!O16,QAnswers!$AC$2:$AD$200,2,FALSE)</f>
        <v>5</v>
      </c>
      <c r="P16" s="4">
        <f>QAnswers!$AD$2-VLOOKUP(TeamData!P16,QAnswers!$AC$2:$AD$200,2,FALSE)</f>
        <v>6</v>
      </c>
      <c r="Q16" s="9">
        <f>QAnswers!$AD$2-VLOOKUP(TeamData!Q16,QAnswers!$AC$2:$AD$200,2,FALSE)</f>
        <v>0</v>
      </c>
      <c r="R16" s="9">
        <f>QAnswers!$AD$2-VLOOKUP(TeamData!R16,QAnswers!$AC$2:$AD$200,2,FALSE)</f>
        <v>1</v>
      </c>
      <c r="S16" s="9">
        <f>QAnswers!$AD$2-VLOOKUP(TeamData!S16,QAnswers!$AC$2:$AD$200,2,FALSE)</f>
        <v>6</v>
      </c>
      <c r="T16" s="9">
        <f>QAnswers!$AD$2-VLOOKUP(TeamData!T16,QAnswers!$AC$2:$AD$200,2,FALSE)</f>
        <v>5</v>
      </c>
      <c r="U16" s="9">
        <f>QAnswers!$AD$2-VLOOKUP(TeamData!U16,QAnswers!$AC$2:$AD$200,2,FALSE)</f>
        <v>0</v>
      </c>
      <c r="V16" s="9">
        <f>QAnswers!$AD$2-VLOOKUP(TeamData!V16,QAnswers!$AC$2:$AD$200,2,FALSE)</f>
        <v>6</v>
      </c>
      <c r="W16" s="9">
        <f>QAnswers!$AD$2-VLOOKUP(TeamData!W16,QAnswers!$AC$2:$AD$200,2,FALSE)</f>
        <v>1</v>
      </c>
      <c r="X16" s="9">
        <f>QAnswers!$AD$2-VLOOKUP(TeamData!X16,QAnswers!$AC$2:$AD$200,2,FALSE)</f>
        <v>7</v>
      </c>
      <c r="Y16" s="9">
        <f>QAnswers!$AD$2-VLOOKUP(TeamData!Y16,QAnswers!$AC$2:$AD$200,2,FALSE)</f>
        <v>1</v>
      </c>
      <c r="Z16" s="9">
        <f>QAnswers!$AD$2-VLOOKUP(TeamData!Z16,QAnswers!$AC$2:$AD$200,2,FALSE)</f>
        <v>4</v>
      </c>
      <c r="AA16" s="9">
        <f>QAnswers!$AD$2-VLOOKUP(TeamData!AA16,QAnswers!$AC$2:$AD$200,2,FALSE)</f>
        <v>7</v>
      </c>
      <c r="AB16" s="9">
        <f>QAnswers!$AD$2-VLOOKUP(TeamData!AB16,QAnswers!$AC$2:$AD$200,2,FALSE)</f>
        <v>1</v>
      </c>
    </row>
    <row r="17">
      <c r="A17" s="2" t="s">
        <v>243</v>
      </c>
      <c r="B17" s="4">
        <f>QAnswers!$AF$2-VLOOKUP(TeamData!B17,QAnswers!$AE$2:$AF$200,2,FALSE)</f>
        <v>1</v>
      </c>
      <c r="C17" s="4">
        <f>QAnswers!$AF$2-VLOOKUP(TeamData!C17,QAnswers!$AE$2:$AF$200,2,FALSE)</f>
        <v>3</v>
      </c>
      <c r="D17" s="4">
        <f>QAnswers!$AF$2-VLOOKUP(TeamData!D17,QAnswers!$AE$2:$AF$200,2,FALSE)</f>
        <v>5</v>
      </c>
      <c r="E17" s="4">
        <f>QAnswers!$AF$2-VLOOKUP(TeamData!E17,QAnswers!$AE$2:$AF$200,2,FALSE)</f>
        <v>1</v>
      </c>
      <c r="F17" s="4">
        <f>QAnswers!$AF$2-VLOOKUP(TeamData!F17,QAnswers!$AE$2:$AF$200,2,FALSE)</f>
        <v>0</v>
      </c>
      <c r="G17" s="4">
        <f>QAnswers!$AF$2-VLOOKUP(TeamData!G17,QAnswers!$AE$2:$AF$200,2,FALSE)</f>
        <v>4</v>
      </c>
      <c r="H17" s="4">
        <f>QAnswers!$AF$2-VLOOKUP(TeamData!H17,QAnswers!$AE$2:$AF$200,2,FALSE)</f>
        <v>5</v>
      </c>
      <c r="I17" s="4">
        <f>QAnswers!$AF$2-VLOOKUP(TeamData!I17,QAnswers!$AE$2:$AF$200,2,FALSE)</f>
        <v>0</v>
      </c>
      <c r="J17" s="4">
        <f>QAnswers!$AF$2-VLOOKUP(TeamData!J17,QAnswers!$AE$2:$AF$200,2,FALSE)</f>
        <v>5</v>
      </c>
      <c r="K17" s="4">
        <f>QAnswers!$AF$2-VLOOKUP(TeamData!K17,QAnswers!$AE$2:$AF$200,2,FALSE)</f>
        <v>1</v>
      </c>
      <c r="L17" s="4">
        <f>QAnswers!$AF$2-VLOOKUP(TeamData!L17,QAnswers!$AE$2:$AF$200,2,FALSE)</f>
        <v>4</v>
      </c>
      <c r="M17" s="4">
        <f>QAnswers!$AF$2-VLOOKUP(TeamData!M17,QAnswers!$AE$2:$AF$200,2,FALSE)</f>
        <v>3</v>
      </c>
      <c r="N17" s="4">
        <f>QAnswers!$AF$2-VLOOKUP(TeamData!N17,QAnswers!$AE$2:$AF$200,2,FALSE)</f>
        <v>0</v>
      </c>
      <c r="O17" s="4">
        <f>QAnswers!$AF$2-VLOOKUP(TeamData!O17,QAnswers!$AE$2:$AF$200,2,FALSE)</f>
        <v>3</v>
      </c>
      <c r="P17" s="4">
        <f>QAnswers!$AF$2-VLOOKUP(TeamData!P17,QAnswers!$AE$2:$AF$200,2,FALSE)</f>
        <v>5</v>
      </c>
      <c r="Q17" s="9">
        <f>QAnswers!$AF$2-VLOOKUP(TeamData!Q17,QAnswers!$AE$2:$AF$200,2,FALSE)</f>
        <v>0</v>
      </c>
      <c r="R17" s="9">
        <f>QAnswers!$AF$2-VLOOKUP(TeamData!R17,QAnswers!$AE$2:$AF$200,2,FALSE)</f>
        <v>3</v>
      </c>
      <c r="S17" s="9">
        <f>QAnswers!$AF$2-VLOOKUP(TeamData!S17,QAnswers!$AE$2:$AF$200,2,FALSE)</f>
        <v>4</v>
      </c>
      <c r="T17" s="9">
        <f>QAnswers!$AF$2-VLOOKUP(TeamData!T17,QAnswers!$AE$2:$AF$200,2,FALSE)</f>
        <v>3</v>
      </c>
      <c r="U17" s="9">
        <f>QAnswers!$AF$2-VLOOKUP(TeamData!U17,QAnswers!$AE$2:$AF$200,2,FALSE)</f>
        <v>1</v>
      </c>
      <c r="V17" s="9">
        <f>QAnswers!$AF$2-VLOOKUP(TeamData!V17,QAnswers!$AE$2:$AF$200,2,FALSE)</f>
        <v>4</v>
      </c>
      <c r="W17" s="9">
        <f>QAnswers!$AF$2-VLOOKUP(TeamData!W17,QAnswers!$AE$2:$AF$200,2,FALSE)</f>
        <v>5</v>
      </c>
      <c r="X17" s="9">
        <f>QAnswers!$AF$2-VLOOKUP(TeamData!X17,QAnswers!$AE$2:$AF$200,2,FALSE)</f>
        <v>3</v>
      </c>
      <c r="Y17" s="9">
        <f>QAnswers!$AF$2-VLOOKUP(TeamData!Y17,QAnswers!$AE$2:$AF$200,2,FALSE)</f>
        <v>1</v>
      </c>
      <c r="Z17" s="9">
        <f>QAnswers!$AF$2-VLOOKUP(TeamData!Z17,QAnswers!$AE$2:$AF$200,2,FALSE)</f>
        <v>4</v>
      </c>
      <c r="AA17" s="9">
        <f>QAnswers!$AF$2-VLOOKUP(TeamData!AA17,QAnswers!$AE$2:$AF$200,2,FALSE)</f>
        <v>5</v>
      </c>
      <c r="AB17" s="9">
        <f>QAnswers!$AF$2-VLOOKUP(TeamData!AB17,QAnswers!$AE$2:$AF$200,2,FALSE)</f>
        <v>4</v>
      </c>
    </row>
    <row r="18">
      <c r="A18" s="2" t="s">
        <v>256</v>
      </c>
      <c r="B18" s="4">
        <f>QAnswers!$AH$2-VLOOKUP(TeamData!B18,QAnswers!$AG$2:$AH$200,2,FALSE)</f>
        <v>5</v>
      </c>
      <c r="C18" s="4">
        <f>QAnswers!$AH$2-VLOOKUP(TeamData!C18,QAnswers!$AG$2:$AH$200,2,FALSE)</f>
        <v>0</v>
      </c>
      <c r="D18" s="4">
        <f>QAnswers!$AH$2-VLOOKUP(TeamData!D18,QAnswers!$AG$2:$AH$200,2,FALSE)</f>
        <v>5</v>
      </c>
      <c r="E18" s="4">
        <f>QAnswers!$AH$2-VLOOKUP(TeamData!E18,QAnswers!$AG$2:$AH$200,2,FALSE)</f>
        <v>0</v>
      </c>
      <c r="F18" s="4">
        <f>QAnswers!$AH$2-VLOOKUP(TeamData!F18,QAnswers!$AG$2:$AH$200,2,FALSE)</f>
        <v>4</v>
      </c>
      <c r="G18" s="4">
        <f>QAnswers!$AH$2-VLOOKUP(TeamData!G18,QAnswers!$AG$2:$AH$200,2,FALSE)</f>
        <v>1</v>
      </c>
      <c r="H18" s="4">
        <f>QAnswers!$AH$2-VLOOKUP(TeamData!H18,QAnswers!$AG$2:$AH$200,2,FALSE)</f>
        <v>0</v>
      </c>
      <c r="I18" s="4">
        <f>QAnswers!$AH$2-VLOOKUP(TeamData!I18,QAnswers!$AG$2:$AH$200,2,FALSE)</f>
        <v>3</v>
      </c>
      <c r="J18" s="4">
        <f>QAnswers!$AH$2-VLOOKUP(TeamData!J18,QAnswers!$AG$2:$AH$200,2,FALSE)</f>
        <v>0</v>
      </c>
      <c r="K18" s="4">
        <f>QAnswers!$AH$2-VLOOKUP(TeamData!K18,QAnswers!$AG$2:$AH$200,2,FALSE)</f>
        <v>1</v>
      </c>
      <c r="L18" s="4">
        <f>QAnswers!$AH$2-VLOOKUP(TeamData!L18,QAnswers!$AG$2:$AH$200,2,FALSE)</f>
        <v>1</v>
      </c>
      <c r="M18" s="4">
        <f>QAnswers!$AH$2-VLOOKUP(TeamData!M18,QAnswers!$AG$2:$AH$200,2,FALSE)</f>
        <v>0</v>
      </c>
      <c r="N18" s="4">
        <f>QAnswers!$AH$2-VLOOKUP(TeamData!N18,QAnswers!$AG$2:$AH$200,2,FALSE)</f>
        <v>3</v>
      </c>
      <c r="O18" s="4">
        <f>QAnswers!$AH$2-VLOOKUP(TeamData!O18,QAnswers!$AG$2:$AH$200,2,FALSE)</f>
        <v>1</v>
      </c>
      <c r="P18" s="4">
        <f>QAnswers!$AH$2-VLOOKUP(TeamData!P18,QAnswers!$AG$2:$AH$200,2,FALSE)</f>
        <v>3</v>
      </c>
      <c r="Q18" s="9">
        <f>QAnswers!$AH$2-VLOOKUP(TeamData!Q18,QAnswers!$AG$2:$AH$200,2,FALSE)</f>
        <v>4</v>
      </c>
      <c r="R18" s="9">
        <f>QAnswers!$AH$2-VLOOKUP(TeamData!R18,QAnswers!$AG$2:$AH$200,2,FALSE)</f>
        <v>4</v>
      </c>
      <c r="S18" s="9">
        <f>QAnswers!$AH$2-VLOOKUP(TeamData!S18,QAnswers!$AG$2:$AH$200,2,FALSE)</f>
        <v>1</v>
      </c>
      <c r="T18" s="9">
        <f>QAnswers!$AH$2-VLOOKUP(TeamData!T18,QAnswers!$AG$2:$AH$200,2,FALSE)</f>
        <v>0</v>
      </c>
      <c r="U18" s="9">
        <f>QAnswers!$AH$2-VLOOKUP(TeamData!U18,QAnswers!$AG$2:$AH$200,2,FALSE)</f>
        <v>0</v>
      </c>
      <c r="V18" s="9">
        <f>QAnswers!$AH$2-VLOOKUP(TeamData!V18,QAnswers!$AG$2:$AH$200,2,FALSE)</f>
        <v>3</v>
      </c>
      <c r="W18" s="9">
        <f>QAnswers!$AH$2-VLOOKUP(TeamData!W18,QAnswers!$AG$2:$AH$200,2,FALSE)</f>
        <v>6</v>
      </c>
      <c r="X18" s="9">
        <f>QAnswers!$AH$2-VLOOKUP(TeamData!X18,QAnswers!$AG$2:$AH$200,2,FALSE)</f>
        <v>1</v>
      </c>
      <c r="Y18" s="9">
        <f>QAnswers!$AH$2-VLOOKUP(TeamData!Y18,QAnswers!$AG$2:$AH$200,2,FALSE)</f>
        <v>6</v>
      </c>
      <c r="Z18" s="9">
        <f>QAnswers!$AH$2-VLOOKUP(TeamData!Z18,QAnswers!$AG$2:$AH$200,2,FALSE)</f>
        <v>4</v>
      </c>
      <c r="AA18" s="9">
        <f>QAnswers!$AH$2-VLOOKUP(TeamData!AA18,QAnswers!$AG$2:$AH$200,2,FALSE)</f>
        <v>4</v>
      </c>
      <c r="AB18" s="9">
        <f>QAnswers!$AH$2-VLOOKUP(TeamData!AB18,QAnswers!$AG$2:$AH$200,2,FALSE)</f>
        <v>4</v>
      </c>
    </row>
    <row r="19">
      <c r="A19" s="2" t="s">
        <v>263</v>
      </c>
      <c r="B19" s="4">
        <f>QAnswers!$AJ$2-VLOOKUP(TeamData!B19,QAnswers!$AI$2:$AJ$200,2,FALSE)</f>
        <v>0</v>
      </c>
      <c r="C19" s="4">
        <f>QAnswers!$AJ$2-VLOOKUP(TeamData!C19,QAnswers!$AI$2:$AJ$200,2,FALSE)</f>
        <v>2</v>
      </c>
      <c r="D19" s="4">
        <f>QAnswers!$AJ$2-VLOOKUP(TeamData!D19,QAnswers!$AI$2:$AJ$200,2,FALSE)</f>
        <v>0</v>
      </c>
      <c r="E19" s="4">
        <f>QAnswers!$AJ$2-VLOOKUP(TeamData!E19,QAnswers!$AI$2:$AJ$200,2,FALSE)</f>
        <v>2</v>
      </c>
      <c r="F19" s="4">
        <f>QAnswers!$AJ$2-VLOOKUP(TeamData!F19,QAnswers!$AI$2:$AJ$200,2,FALSE)</f>
        <v>0</v>
      </c>
      <c r="G19" s="4">
        <f>QAnswers!$AJ$2-VLOOKUP(TeamData!G19,QAnswers!$AI$2:$AJ$200,2,FALSE)</f>
        <v>3</v>
      </c>
      <c r="H19" s="4">
        <f>QAnswers!$AJ$2-VLOOKUP(TeamData!H19,QAnswers!$AI$2:$AJ$200,2,FALSE)</f>
        <v>3</v>
      </c>
      <c r="I19" s="4">
        <f>QAnswers!$AJ$2-VLOOKUP(TeamData!I19,QAnswers!$AI$2:$AJ$200,2,FALSE)</f>
        <v>0</v>
      </c>
      <c r="J19" s="4">
        <f>QAnswers!$AJ$2-VLOOKUP(TeamData!J19,QAnswers!$AI$2:$AJ$200,2,FALSE)</f>
        <v>1</v>
      </c>
      <c r="K19" s="4">
        <f>QAnswers!$AJ$2-VLOOKUP(TeamData!K19,QAnswers!$AI$2:$AJ$200,2,FALSE)</f>
        <v>3</v>
      </c>
      <c r="L19" s="4">
        <f>QAnswers!$AJ$2-VLOOKUP(TeamData!L19,QAnswers!$AI$2:$AJ$200,2,FALSE)</f>
        <v>2</v>
      </c>
      <c r="M19" s="4">
        <f>QAnswers!$AJ$2-VLOOKUP(TeamData!M19,QAnswers!$AI$2:$AJ$200,2,FALSE)</f>
        <v>3</v>
      </c>
      <c r="N19" s="4">
        <f>QAnswers!$AJ$2-VLOOKUP(TeamData!N19,QAnswers!$AI$2:$AJ$200,2,FALSE)</f>
        <v>3</v>
      </c>
      <c r="O19" s="4">
        <f>QAnswers!$AJ$2-VLOOKUP(TeamData!O19,QAnswers!$AI$2:$AJ$200,2,FALSE)</f>
        <v>0</v>
      </c>
      <c r="P19" s="4">
        <f>QAnswers!$AJ$2-VLOOKUP(TeamData!P19,QAnswers!$AI$2:$AJ$200,2,FALSE)</f>
        <v>1</v>
      </c>
      <c r="Q19" s="9">
        <f>QAnswers!$AJ$2-VLOOKUP(TeamData!Q19,QAnswers!$AI$2:$AJ$200,2,FALSE)</f>
        <v>0</v>
      </c>
      <c r="R19" s="9">
        <f>QAnswers!$AJ$2-VLOOKUP(TeamData!R19,QAnswers!$AI$2:$AJ$200,2,FALSE)</f>
        <v>2</v>
      </c>
      <c r="S19" s="9">
        <f>QAnswers!$AJ$2-VLOOKUP(TeamData!S19,QAnswers!$AI$2:$AJ$200,2,FALSE)</f>
        <v>0</v>
      </c>
      <c r="T19" s="9">
        <f>QAnswers!$AJ$2-VLOOKUP(TeamData!T19,QAnswers!$AI$2:$AJ$200,2,FALSE)</f>
        <v>0</v>
      </c>
      <c r="U19" s="9">
        <f>QAnswers!$AJ$2-VLOOKUP(TeamData!U19,QAnswers!$AI$2:$AJ$200,2,FALSE)</f>
        <v>3</v>
      </c>
      <c r="V19" s="9">
        <f>QAnswers!$AJ$2-VLOOKUP(TeamData!V19,QAnswers!$AI$2:$AJ$200,2,FALSE)</f>
        <v>3</v>
      </c>
      <c r="W19" s="9">
        <f>QAnswers!$AJ$2-VLOOKUP(TeamData!W19,QAnswers!$AI$2:$AJ$200,2,FALSE)</f>
        <v>0</v>
      </c>
      <c r="X19" s="9">
        <f>QAnswers!$AJ$2-VLOOKUP(TeamData!X19,QAnswers!$AI$2:$AJ$200,2,FALSE)</f>
        <v>0</v>
      </c>
      <c r="Y19" s="9">
        <f>QAnswers!$AJ$2-VLOOKUP(TeamData!Y19,QAnswers!$AI$2:$AJ$200,2,FALSE)</f>
        <v>1</v>
      </c>
      <c r="Z19" s="9">
        <f>QAnswers!$AJ$2-VLOOKUP(TeamData!Z19,QAnswers!$AI$2:$AJ$200,2,FALSE)</f>
        <v>2</v>
      </c>
      <c r="AA19" s="9">
        <f>QAnswers!$AJ$2-VLOOKUP(TeamData!AA19,QAnswers!$AI$2:$AJ$200,2,FALSE)</f>
        <v>2</v>
      </c>
      <c r="AB19" s="9">
        <f>QAnswers!$AJ$2-VLOOKUP(TeamData!AB19,QAnswers!$AI$2:$AJ$200,2,FALSE)</f>
        <v>0</v>
      </c>
    </row>
    <row r="20">
      <c r="A20" s="2" t="s">
        <v>276</v>
      </c>
      <c r="B20" s="4">
        <f>QAnswers!$AL$2-VLOOKUP(TeamData!B20,QAnswers!$AK$2:$AL$200,2,FALSE)</f>
        <v>0</v>
      </c>
      <c r="C20" s="4">
        <f>QAnswers!$AL$2-VLOOKUP(TeamData!C20,QAnswers!$AK$2:$AL$200,2,FALSE)</f>
        <v>6</v>
      </c>
      <c r="D20" s="4">
        <f>QAnswers!$AL$2-VLOOKUP(TeamData!D20,QAnswers!$AK$2:$AL$200,2,FALSE)</f>
        <v>0</v>
      </c>
      <c r="E20" s="4">
        <f>QAnswers!$AL$2-VLOOKUP(TeamData!E20,QAnswers!$AK$2:$AL$200,2,FALSE)</f>
        <v>0</v>
      </c>
      <c r="F20" s="4">
        <f>QAnswers!$AL$2-VLOOKUP(TeamData!F20,QAnswers!$AK$2:$AL$200,2,FALSE)</f>
        <v>1</v>
      </c>
      <c r="G20" s="4">
        <f>QAnswers!$AL$2-VLOOKUP(TeamData!G20,QAnswers!$AK$2:$AL$200,2,FALSE)</f>
        <v>0</v>
      </c>
      <c r="H20" s="4">
        <f>QAnswers!$AL$2-VLOOKUP(TeamData!H20,QAnswers!$AK$2:$AL$200,2,FALSE)</f>
        <v>1</v>
      </c>
      <c r="I20" s="4">
        <f>QAnswers!$AL$2-VLOOKUP(TeamData!I20,QAnswers!$AK$2:$AL$200,2,FALSE)</f>
        <v>0</v>
      </c>
      <c r="J20" s="4">
        <f>QAnswers!$AL$2-VLOOKUP(TeamData!J20,QAnswers!$AK$2:$AL$200,2,FALSE)</f>
        <v>1</v>
      </c>
      <c r="K20" s="4">
        <f>QAnswers!$AL$2-VLOOKUP(TeamData!K20,QAnswers!$AK$2:$AL$200,2,FALSE)</f>
        <v>0</v>
      </c>
      <c r="L20" s="4">
        <f>QAnswers!$AL$2-VLOOKUP(TeamData!L20,QAnswers!$AK$2:$AL$200,2,FALSE)</f>
        <v>7</v>
      </c>
      <c r="M20" s="4">
        <f>QAnswers!$AL$2-VLOOKUP(TeamData!M20,QAnswers!$AK$2:$AL$200,2,FALSE)</f>
        <v>1</v>
      </c>
      <c r="N20" s="4">
        <f>QAnswers!$AL$2-VLOOKUP(TeamData!N20,QAnswers!$AK$2:$AL$200,2,FALSE)</f>
        <v>1</v>
      </c>
      <c r="O20" s="4">
        <f>QAnswers!$AL$2-VLOOKUP(TeamData!O20,QAnswers!$AK$2:$AL$200,2,FALSE)</f>
        <v>0</v>
      </c>
      <c r="P20" s="4">
        <f>QAnswers!$AL$2-VLOOKUP(TeamData!P20,QAnswers!$AK$2:$AL$200,2,FALSE)</f>
        <v>0</v>
      </c>
      <c r="Q20" s="9">
        <f>QAnswers!$AL$2-VLOOKUP(TeamData!Q20,QAnswers!$AK$2:$AL$200,2,FALSE)</f>
        <v>0</v>
      </c>
      <c r="R20" s="9">
        <f>QAnswers!$AL$2-VLOOKUP(TeamData!R20,QAnswers!$AK$2:$AL$200,2,FALSE)</f>
        <v>0</v>
      </c>
      <c r="S20" s="9">
        <f>QAnswers!$AL$2-VLOOKUP(TeamData!S20,QAnswers!$AK$2:$AL$200,2,FALSE)</f>
        <v>6</v>
      </c>
      <c r="T20" s="9">
        <f>QAnswers!$AL$2-VLOOKUP(TeamData!T20,QAnswers!$AK$2:$AL$200,2,FALSE)</f>
        <v>0</v>
      </c>
      <c r="U20" s="9">
        <f>QAnswers!$AL$2-VLOOKUP(TeamData!U20,QAnswers!$AK$2:$AL$200,2,FALSE)</f>
        <v>0</v>
      </c>
      <c r="V20" s="9">
        <f>QAnswers!$AL$2-VLOOKUP(TeamData!V20,QAnswers!$AK$2:$AL$200,2,FALSE)</f>
        <v>0</v>
      </c>
      <c r="W20" s="9">
        <f>QAnswers!$AL$2-VLOOKUP(TeamData!W20,QAnswers!$AK$2:$AL$200,2,FALSE)</f>
        <v>0</v>
      </c>
      <c r="X20" s="9">
        <f>QAnswers!$AL$2-VLOOKUP(TeamData!X20,QAnswers!$AK$2:$AL$200,2,FALSE)</f>
        <v>6</v>
      </c>
      <c r="Y20" s="9">
        <f>QAnswers!$AL$2-VLOOKUP(TeamData!Y20,QAnswers!$AK$2:$AL$200,2,FALSE)</f>
        <v>1</v>
      </c>
      <c r="Z20" s="9">
        <f>QAnswers!$AL$2-VLOOKUP(TeamData!Z20,QAnswers!$AK$2:$AL$200,2,FALSE)</f>
        <v>1</v>
      </c>
      <c r="AA20" s="9">
        <f>QAnswers!$AL$2-VLOOKUP(TeamData!AA20,QAnswers!$AK$2:$AL$200,2,FALSE)</f>
        <v>7</v>
      </c>
      <c r="AB20" s="9">
        <f>QAnswers!$AL$2-VLOOKUP(TeamData!AB20,QAnswers!$AK$2:$AL$200,2,FALSE)</f>
        <v>1</v>
      </c>
    </row>
    <row r="21">
      <c r="A21" s="2" t="s">
        <v>284</v>
      </c>
      <c r="B21" s="4">
        <f>QAnswers!$AN$2-VLOOKUP(TeamData!B21,QAnswers!$AM$2:$AN$200,2,FALSE)</f>
        <v>11</v>
      </c>
      <c r="C21" s="4">
        <f>QAnswers!$AN$2-VLOOKUP(TeamData!C21,QAnswers!$AM$2:$AN$200,2,FALSE)</f>
        <v>1</v>
      </c>
      <c r="D21" s="4">
        <f>QAnswers!$AN$2-VLOOKUP(TeamData!D21,QAnswers!$AM$2:$AN$200,2,FALSE)</f>
        <v>1</v>
      </c>
      <c r="E21" s="4">
        <f>QAnswers!$AN$2-VLOOKUP(TeamData!E21,QAnswers!$AM$2:$AN$200,2,FALSE)</f>
        <v>11</v>
      </c>
      <c r="F21" s="4">
        <f>QAnswers!$AN$2-VLOOKUP(TeamData!F21,QAnswers!$AM$2:$AN$200,2,FALSE)</f>
        <v>1</v>
      </c>
      <c r="G21" s="4">
        <f>QAnswers!$AN$2-VLOOKUP(TeamData!G21,QAnswers!$AM$2:$AN$200,2,FALSE)</f>
        <v>1</v>
      </c>
      <c r="H21" s="4">
        <f>QAnswers!$AN$2-VLOOKUP(TeamData!H21,QAnswers!$AM$2:$AN$200,2,FALSE)</f>
        <v>1</v>
      </c>
      <c r="I21" s="4">
        <f>QAnswers!$AN$2-VLOOKUP(TeamData!I21,QAnswers!$AM$2:$AN$200,2,FALSE)</f>
        <v>10</v>
      </c>
      <c r="J21" s="4">
        <f>QAnswers!$AN$2-VLOOKUP(TeamData!J21,QAnswers!$AM$2:$AN$200,2,FALSE)</f>
        <v>1</v>
      </c>
      <c r="K21" s="4">
        <f>QAnswers!$AN$2-VLOOKUP(TeamData!K21,QAnswers!$AM$2:$AN$200,2,FALSE)</f>
        <v>1</v>
      </c>
      <c r="L21" s="4">
        <f>QAnswers!$AN$2-VLOOKUP(TeamData!L21,QAnswers!$AM$2:$AN$200,2,FALSE)</f>
        <v>11</v>
      </c>
      <c r="M21" s="4">
        <f>QAnswers!$AN$2-VLOOKUP(TeamData!M21,QAnswers!$AM$2:$AN$200,2,FALSE)</f>
        <v>0</v>
      </c>
      <c r="N21" s="4">
        <f>QAnswers!$AN$2-VLOOKUP(TeamData!N21,QAnswers!$AM$2:$AN$200,2,FALSE)</f>
        <v>12</v>
      </c>
      <c r="O21" s="4">
        <f>QAnswers!$AN$2-VLOOKUP(TeamData!O21,QAnswers!$AM$2:$AN$200,2,FALSE)</f>
        <v>1</v>
      </c>
      <c r="P21" s="4">
        <f>QAnswers!$AN$2-VLOOKUP(TeamData!P21,QAnswers!$AM$2:$AN$200,2,FALSE)</f>
        <v>10</v>
      </c>
      <c r="Q21" s="9">
        <f>QAnswers!$AN$2-VLOOKUP(TeamData!Q21,QAnswers!$AM$2:$AN$200,2,FALSE)</f>
        <v>1</v>
      </c>
      <c r="R21" s="9">
        <f>QAnswers!$AN$2-VLOOKUP(TeamData!R21,QAnswers!$AM$2:$AN$200,2,FALSE)</f>
        <v>0</v>
      </c>
      <c r="S21" s="9">
        <f>QAnswers!$AN$2-VLOOKUP(TeamData!S21,QAnswers!$AM$2:$AN$200,2,FALSE)</f>
        <v>10</v>
      </c>
      <c r="T21" s="9">
        <f>QAnswers!$AN$2-VLOOKUP(TeamData!T21,QAnswers!$AM$2:$AN$200,2,FALSE)</f>
        <v>0</v>
      </c>
      <c r="U21" s="9">
        <f>QAnswers!$AN$2-VLOOKUP(TeamData!U21,QAnswers!$AM$2:$AN$200,2,FALSE)</f>
        <v>1</v>
      </c>
      <c r="V21" s="9">
        <f>QAnswers!$AN$2-VLOOKUP(TeamData!V21,QAnswers!$AM$2:$AN$200,2,FALSE)</f>
        <v>11</v>
      </c>
      <c r="W21" s="9">
        <f>QAnswers!$AN$2-VLOOKUP(TeamData!W21,QAnswers!$AM$2:$AN$200,2,FALSE)</f>
        <v>11</v>
      </c>
      <c r="X21" s="9">
        <f>QAnswers!$AN$2-VLOOKUP(TeamData!X21,QAnswers!$AM$2:$AN$200,2,FALSE)</f>
        <v>11</v>
      </c>
      <c r="Y21" s="9">
        <f>QAnswers!$AN$2-VLOOKUP(TeamData!Y21,QAnswers!$AM$2:$AN$200,2,FALSE)</f>
        <v>12</v>
      </c>
      <c r="Z21" s="9">
        <f>QAnswers!$AN$2-VLOOKUP(TeamData!Z21,QAnswers!$AM$2:$AN$200,2,FALSE)</f>
        <v>1</v>
      </c>
      <c r="AA21" s="9">
        <f>QAnswers!$AN$2-VLOOKUP(TeamData!AA21,QAnswers!$AM$2:$AN$200,2,FALSE)</f>
        <v>0</v>
      </c>
      <c r="AB21" s="9">
        <f>QAnswers!$AN$2-VLOOKUP(TeamData!AB21,QAnswers!$AM$2:$AN$200,2,FALSE)</f>
        <v>1</v>
      </c>
    </row>
    <row r="22">
      <c r="A22" s="2" t="s">
        <v>292</v>
      </c>
      <c r="B22" s="4">
        <f>QAnswers!$AP$2-VLOOKUP(TeamData!B22,QAnswers!$AO$2:$AP$200,2,FALSE)</f>
        <v>0</v>
      </c>
      <c r="C22" s="4">
        <f>QAnswers!$AP$2-VLOOKUP(TeamData!C22,QAnswers!$AO$2:$AP$200,2,FALSE)</f>
        <v>0</v>
      </c>
      <c r="D22" s="4">
        <f>QAnswers!$AP$2-VLOOKUP(TeamData!D22,QAnswers!$AO$2:$AP$200,2,FALSE)</f>
        <v>1</v>
      </c>
      <c r="E22" s="4">
        <f>QAnswers!$AP$2-VLOOKUP(TeamData!E22,QAnswers!$AO$2:$AP$200,2,FALSE)</f>
        <v>1</v>
      </c>
      <c r="F22" s="4">
        <f>QAnswers!$AP$2-VLOOKUP(TeamData!F22,QAnswers!$AO$2:$AP$200,2,FALSE)</f>
        <v>0</v>
      </c>
      <c r="G22" s="4">
        <f>QAnswers!$AP$2-VLOOKUP(TeamData!G22,QAnswers!$AO$2:$AP$200,2,FALSE)</f>
        <v>0</v>
      </c>
      <c r="H22" s="4">
        <f>QAnswers!$AP$2-VLOOKUP(TeamData!H22,QAnswers!$AO$2:$AP$200,2,FALSE)</f>
        <v>4</v>
      </c>
      <c r="I22" s="4">
        <f>QAnswers!$AP$2-VLOOKUP(TeamData!I22,QAnswers!$AO$2:$AP$200,2,FALSE)</f>
        <v>0</v>
      </c>
      <c r="J22" s="4">
        <f>QAnswers!$AP$2-VLOOKUP(TeamData!J22,QAnswers!$AO$2:$AP$200,2,FALSE)</f>
        <v>1</v>
      </c>
      <c r="K22" s="4">
        <f>QAnswers!$AP$2-VLOOKUP(TeamData!K22,QAnswers!$AO$2:$AP$200,2,FALSE)</f>
        <v>1</v>
      </c>
      <c r="L22" s="4">
        <f>QAnswers!$AP$2-VLOOKUP(TeamData!L22,QAnswers!$AO$2:$AP$200,2,FALSE)</f>
        <v>0</v>
      </c>
      <c r="M22" s="4">
        <f>QAnswers!$AP$2-VLOOKUP(TeamData!M22,QAnswers!$AO$2:$AP$200,2,FALSE)</f>
        <v>0</v>
      </c>
      <c r="N22" s="4">
        <f>QAnswers!$AP$2-VLOOKUP(TeamData!N22,QAnswers!$AO$2:$AP$200,2,FALSE)</f>
        <v>1</v>
      </c>
      <c r="O22" s="4">
        <f>QAnswers!$AP$2-VLOOKUP(TeamData!O22,QAnswers!$AO$2:$AP$200,2,FALSE)</f>
        <v>0</v>
      </c>
      <c r="P22" s="4">
        <f>QAnswers!$AP$2-VLOOKUP(TeamData!P22,QAnswers!$AO$2:$AP$200,2,FALSE)</f>
        <v>0</v>
      </c>
      <c r="Q22" s="9">
        <f>QAnswers!$AP$2-VLOOKUP(TeamData!Q22,QAnswers!$AO$2:$AP$200,2,FALSE)</f>
        <v>4</v>
      </c>
      <c r="R22" s="9">
        <f>QAnswers!$AP$2-VLOOKUP(TeamData!R22,QAnswers!$AO$2:$AP$200,2,FALSE)</f>
        <v>0</v>
      </c>
      <c r="S22" s="9">
        <f>QAnswers!$AP$2-VLOOKUP(TeamData!S22,QAnswers!$AO$2:$AP$200,2,FALSE)</f>
        <v>1</v>
      </c>
      <c r="T22" s="9">
        <f>QAnswers!$AP$2-VLOOKUP(TeamData!T22,QAnswers!$AO$2:$AP$200,2,FALSE)</f>
        <v>0</v>
      </c>
      <c r="U22" s="9">
        <f>QAnswers!$AP$2-VLOOKUP(TeamData!U22,QAnswers!$AO$2:$AP$200,2,FALSE)</f>
        <v>3</v>
      </c>
      <c r="V22" s="9">
        <f>QAnswers!$AP$2-VLOOKUP(TeamData!V22,QAnswers!$AO$2:$AP$200,2,FALSE)</f>
        <v>1</v>
      </c>
      <c r="W22" s="9">
        <f>QAnswers!$AP$2-VLOOKUP(TeamData!W22,QAnswers!$AO$2:$AP$200,2,FALSE)</f>
        <v>3</v>
      </c>
      <c r="X22" s="9">
        <f>QAnswers!$AP$2-VLOOKUP(TeamData!X22,QAnswers!$AO$2:$AP$200,2,FALSE)</f>
        <v>0</v>
      </c>
      <c r="Y22" s="9">
        <f>QAnswers!$AP$2-VLOOKUP(TeamData!Y22,QAnswers!$AO$2:$AP$200,2,FALSE)</f>
        <v>1</v>
      </c>
      <c r="Z22" s="9">
        <f>QAnswers!$AP$2-VLOOKUP(TeamData!Z22,QAnswers!$AO$2:$AP$200,2,FALSE)</f>
        <v>3</v>
      </c>
      <c r="AA22" s="9">
        <f>QAnswers!$AP$2-VLOOKUP(TeamData!AA22,QAnswers!$AO$2:$AP$200,2,FALSE)</f>
        <v>3</v>
      </c>
      <c r="AB22" s="9">
        <f>QAnswers!$AP$2-VLOOKUP(TeamData!AB22,QAnswers!$AO$2:$AP$200,2,FALSE)</f>
        <v>0</v>
      </c>
    </row>
    <row r="23">
      <c r="A23" s="2" t="s">
        <v>301</v>
      </c>
      <c r="B23" s="4">
        <f>QAnswers!$AR$2-VLOOKUP(TeamData!B23,QAnswers!$AQ$2:$AR$200,2,FALSE)</f>
        <v>8</v>
      </c>
      <c r="C23" s="4">
        <f>QAnswers!$AR$2-VLOOKUP(TeamData!C23,QAnswers!$AQ$2:$AR$200,2,FALSE)</f>
        <v>0</v>
      </c>
      <c r="D23" s="4">
        <f>QAnswers!$AR$2-VLOOKUP(TeamData!D23,QAnswers!$AQ$2:$AR$200,2,FALSE)</f>
        <v>0</v>
      </c>
      <c r="E23" s="4">
        <f>QAnswers!$AR$2-VLOOKUP(TeamData!E23,QAnswers!$AQ$2:$AR$200,2,FALSE)</f>
        <v>0</v>
      </c>
      <c r="F23" s="4">
        <f>QAnswers!$AR$2-VLOOKUP(TeamData!F23,QAnswers!$AQ$2:$AR$200,2,FALSE)</f>
        <v>0</v>
      </c>
      <c r="G23" s="4">
        <f>QAnswers!$AR$2-VLOOKUP(TeamData!G23,QAnswers!$AQ$2:$AR$200,2,FALSE)</f>
        <v>9</v>
      </c>
      <c r="H23" s="4">
        <f>QAnswers!$AR$2-VLOOKUP(TeamData!H23,QAnswers!$AQ$2:$AR$200,2,FALSE)</f>
        <v>0</v>
      </c>
      <c r="I23" s="4">
        <f>QAnswers!$AR$2-VLOOKUP(TeamData!I23,QAnswers!$AQ$2:$AR$200,2,FALSE)</f>
        <v>1</v>
      </c>
      <c r="J23" s="4">
        <f>QAnswers!$AR$2-VLOOKUP(TeamData!J23,QAnswers!$AQ$2:$AR$200,2,FALSE)</f>
        <v>7</v>
      </c>
      <c r="K23" s="4">
        <f>QAnswers!$AR$2-VLOOKUP(TeamData!K23,QAnswers!$AQ$2:$AR$200,2,FALSE)</f>
        <v>9</v>
      </c>
      <c r="L23" s="4">
        <f>QAnswers!$AR$2-VLOOKUP(TeamData!L23,QAnswers!$AQ$2:$AR$200,2,FALSE)</f>
        <v>1</v>
      </c>
      <c r="M23" s="4">
        <f>QAnswers!$AR$2-VLOOKUP(TeamData!M23,QAnswers!$AQ$2:$AR$200,2,FALSE)</f>
        <v>0</v>
      </c>
      <c r="N23" s="4">
        <f>QAnswers!$AR$2-VLOOKUP(TeamData!N23,QAnswers!$AQ$2:$AR$200,2,FALSE)</f>
        <v>8</v>
      </c>
      <c r="O23" s="4">
        <f>QAnswers!$AR$2-VLOOKUP(TeamData!O23,QAnswers!$AQ$2:$AR$200,2,FALSE)</f>
        <v>9</v>
      </c>
      <c r="P23" s="4">
        <f>QAnswers!$AR$2-VLOOKUP(TeamData!P23,QAnswers!$AQ$2:$AR$200,2,FALSE)</f>
        <v>0</v>
      </c>
      <c r="Q23" s="9">
        <f>QAnswers!$AR$2-VLOOKUP(TeamData!Q23,QAnswers!$AQ$2:$AR$200,2,FALSE)</f>
        <v>0</v>
      </c>
      <c r="R23" s="9">
        <f>QAnswers!$AR$2-VLOOKUP(TeamData!R23,QAnswers!$AQ$2:$AR$200,2,FALSE)</f>
        <v>1</v>
      </c>
      <c r="S23" s="9">
        <f>QAnswers!$AR$2-VLOOKUP(TeamData!S23,QAnswers!$AQ$2:$AR$200,2,FALSE)</f>
        <v>1</v>
      </c>
      <c r="T23" s="9">
        <f>QAnswers!$AR$2-VLOOKUP(TeamData!T23,QAnswers!$AQ$2:$AR$200,2,FALSE)</f>
        <v>1</v>
      </c>
      <c r="U23" s="9">
        <f>QAnswers!$AR$2-VLOOKUP(TeamData!U23,QAnswers!$AQ$2:$AR$200,2,FALSE)</f>
        <v>1</v>
      </c>
      <c r="V23" s="9">
        <f>QAnswers!$AR$2-VLOOKUP(TeamData!V23,QAnswers!$AQ$2:$AR$200,2,FALSE)</f>
        <v>1</v>
      </c>
      <c r="W23" s="9">
        <f>QAnswers!$AR$2-VLOOKUP(TeamData!W23,QAnswers!$AQ$2:$AR$200,2,FALSE)</f>
        <v>7</v>
      </c>
      <c r="X23" s="9">
        <f>QAnswers!$AR$2-VLOOKUP(TeamData!X23,QAnswers!$AQ$2:$AR$200,2,FALSE)</f>
        <v>0</v>
      </c>
      <c r="Y23" s="9">
        <f>QAnswers!$AR$2-VLOOKUP(TeamData!Y23,QAnswers!$AQ$2:$AR$200,2,FALSE)</f>
        <v>7</v>
      </c>
      <c r="Z23" s="9">
        <f>QAnswers!$AR$2-VLOOKUP(TeamData!Z23,QAnswers!$AQ$2:$AR$200,2,FALSE)</f>
        <v>1</v>
      </c>
      <c r="AA23" s="9">
        <f>QAnswers!$AR$2-VLOOKUP(TeamData!AA23,QAnswers!$AQ$2:$AR$200,2,FALSE)</f>
        <v>9</v>
      </c>
      <c r="AB23" s="9">
        <f>QAnswers!$AR$2-VLOOKUP(TeamData!AB23,QAnswers!$AQ$2:$AR$200,2,FALSE)</f>
        <v>1</v>
      </c>
    </row>
    <row r="24">
      <c r="A24" s="2" t="s">
        <v>311</v>
      </c>
      <c r="B24" s="4">
        <f>QAnswers!$AT$2-VLOOKUP(TeamData!B24,QAnswers!$AS$2:$AT$200,2,FALSE)</f>
        <v>7</v>
      </c>
      <c r="C24" s="4">
        <f>QAnswers!$AT$2-VLOOKUP(TeamData!C24,QAnswers!$AS$2:$AT$200,2,FALSE)</f>
        <v>5</v>
      </c>
      <c r="D24" s="4">
        <f>QAnswers!$AT$2-VLOOKUP(TeamData!D24,QAnswers!$AS$2:$AT$200,2,FALSE)</f>
        <v>7</v>
      </c>
      <c r="E24" s="4">
        <f>QAnswers!$AT$2-VLOOKUP(TeamData!E24,QAnswers!$AS$2:$AT$200,2,FALSE)</f>
        <v>7</v>
      </c>
      <c r="F24" s="4">
        <f>QAnswers!$AT$2-VLOOKUP(TeamData!F24,QAnswers!$AS$2:$AT$200,2,FALSE)</f>
        <v>7</v>
      </c>
      <c r="G24" s="4">
        <f>QAnswers!$AT$2-VLOOKUP(TeamData!G24,QAnswers!$AS$2:$AT$200,2,FALSE)</f>
        <v>7</v>
      </c>
      <c r="H24" s="4">
        <f>QAnswers!$AT$2-VLOOKUP(TeamData!H24,QAnswers!$AS$2:$AT$200,2,FALSE)</f>
        <v>7</v>
      </c>
      <c r="I24" s="4">
        <f>QAnswers!$AT$2-VLOOKUP(TeamData!I24,QAnswers!$AS$2:$AT$200,2,FALSE)</f>
        <v>7</v>
      </c>
      <c r="J24" s="4">
        <f>QAnswers!$AT$2-VLOOKUP(TeamData!J24,QAnswers!$AS$2:$AT$200,2,FALSE)</f>
        <v>1</v>
      </c>
      <c r="K24" s="4">
        <f>QAnswers!$AT$2-VLOOKUP(TeamData!K24,QAnswers!$AS$2:$AT$200,2,FALSE)</f>
        <v>5</v>
      </c>
      <c r="L24" s="4">
        <f>QAnswers!$AT$2-VLOOKUP(TeamData!L24,QAnswers!$AS$2:$AT$200,2,FALSE)</f>
        <v>1</v>
      </c>
      <c r="M24" s="4">
        <f>QAnswers!$AT$2-VLOOKUP(TeamData!M24,QAnswers!$AS$2:$AT$200,2,FALSE)</f>
        <v>7</v>
      </c>
      <c r="N24" s="4">
        <f>QAnswers!$AT$2-VLOOKUP(TeamData!N24,QAnswers!$AS$2:$AT$200,2,FALSE)</f>
        <v>1</v>
      </c>
      <c r="O24" s="4">
        <f>QAnswers!$AT$2-VLOOKUP(TeamData!O24,QAnswers!$AS$2:$AT$200,2,FALSE)</f>
        <v>7</v>
      </c>
      <c r="P24" s="4">
        <f>QAnswers!$AT$2-VLOOKUP(TeamData!P24,QAnswers!$AS$2:$AT$200,2,FALSE)</f>
        <v>1</v>
      </c>
      <c r="Q24" s="9">
        <f>QAnswers!$AT$2-VLOOKUP(TeamData!Q24,QAnswers!$AS$2:$AT$200,2,FALSE)</f>
        <v>7</v>
      </c>
      <c r="R24" s="9">
        <f>QAnswers!$AT$2-VLOOKUP(TeamData!R24,QAnswers!$AS$2:$AT$200,2,FALSE)</f>
        <v>5</v>
      </c>
      <c r="S24" s="9">
        <f>QAnswers!$AT$2-VLOOKUP(TeamData!S24,QAnswers!$AS$2:$AT$200,2,FALSE)</f>
        <v>7</v>
      </c>
      <c r="T24" s="9">
        <f>QAnswers!$AT$2-VLOOKUP(TeamData!T24,QAnswers!$AS$2:$AT$200,2,FALSE)</f>
        <v>7</v>
      </c>
      <c r="U24" s="9">
        <f>QAnswers!$AT$2-VLOOKUP(TeamData!U24,QAnswers!$AS$2:$AT$200,2,FALSE)</f>
        <v>6</v>
      </c>
      <c r="V24" s="9">
        <f>QAnswers!$AT$2-VLOOKUP(TeamData!V24,QAnswers!$AS$2:$AT$200,2,FALSE)</f>
        <v>1</v>
      </c>
      <c r="W24" s="9">
        <f>QAnswers!$AT$2-VLOOKUP(TeamData!W24,QAnswers!$AS$2:$AT$200,2,FALSE)</f>
        <v>1</v>
      </c>
      <c r="X24" s="9">
        <f>QAnswers!$AT$2-VLOOKUP(TeamData!X24,QAnswers!$AS$2:$AT$200,2,FALSE)</f>
        <v>5</v>
      </c>
      <c r="Y24" s="9">
        <f>QAnswers!$AT$2-VLOOKUP(TeamData!Y24,QAnswers!$AS$2:$AT$200,2,FALSE)</f>
        <v>1</v>
      </c>
      <c r="Z24" s="9">
        <f>QAnswers!$AT$2-VLOOKUP(TeamData!Z24,QAnswers!$AS$2:$AT$200,2,FALSE)</f>
        <v>6</v>
      </c>
      <c r="AA24" s="9">
        <f>QAnswers!$AT$2-VLOOKUP(TeamData!AA24,QAnswers!$AS$2:$AT$200,2,FALSE)</f>
        <v>5</v>
      </c>
      <c r="AB24" s="9">
        <f>QAnswers!$AT$2-VLOOKUP(TeamData!AB24,QAnswers!$AS$2:$AT$200,2,FALSE)</f>
        <v>5</v>
      </c>
    </row>
    <row r="25">
      <c r="A25" s="2" t="s">
        <v>333</v>
      </c>
      <c r="B25" s="4">
        <f>QAnswers!$AV$2-VLOOKUP(TeamData!B25,QAnswers!$AU$2:$AV$200,2,FALSE)</f>
        <v>4</v>
      </c>
      <c r="C25" s="4">
        <f>QAnswers!$AV$2-VLOOKUP(TeamData!C25,QAnswers!$AU$2:$AV$200,2,FALSE)</f>
        <v>4</v>
      </c>
      <c r="D25" s="4">
        <f>QAnswers!$AV$2-VLOOKUP(TeamData!D25,QAnswers!$AU$2:$AV$200,2,FALSE)</f>
        <v>4</v>
      </c>
      <c r="E25" s="4">
        <f>QAnswers!$AV$2-VLOOKUP(TeamData!E25,QAnswers!$AU$2:$AV$200,2,FALSE)</f>
        <v>5</v>
      </c>
      <c r="F25" s="4">
        <f>QAnswers!$AV$2-VLOOKUP(TeamData!F25,QAnswers!$AU$2:$AV$200,2,FALSE)</f>
        <v>1</v>
      </c>
      <c r="G25" s="4">
        <f>QAnswers!$AV$2-VLOOKUP(TeamData!G25,QAnswers!$AU$2:$AV$200,2,FALSE)</f>
        <v>4</v>
      </c>
      <c r="H25" s="4">
        <f>QAnswers!$AV$2-VLOOKUP(TeamData!H25,QAnswers!$AU$2:$AV$200,2,FALSE)</f>
        <v>1</v>
      </c>
      <c r="I25" s="4">
        <f>QAnswers!$AV$2-VLOOKUP(TeamData!I25,QAnswers!$AU$2:$AV$200,2,FALSE)</f>
        <v>5</v>
      </c>
      <c r="J25" s="4">
        <f>QAnswers!$AV$2-VLOOKUP(TeamData!J25,QAnswers!$AU$2:$AV$200,2,FALSE)</f>
        <v>0</v>
      </c>
      <c r="K25" s="4">
        <f>QAnswers!$AV$2-VLOOKUP(TeamData!K25,QAnswers!$AU$2:$AV$200,2,FALSE)</f>
        <v>4</v>
      </c>
      <c r="L25" s="4">
        <f>QAnswers!$AV$2-VLOOKUP(TeamData!L25,QAnswers!$AU$2:$AV$200,2,FALSE)</f>
        <v>0</v>
      </c>
      <c r="M25" s="4">
        <f>QAnswers!$AV$2-VLOOKUP(TeamData!M25,QAnswers!$AU$2:$AV$200,2,FALSE)</f>
        <v>4</v>
      </c>
      <c r="N25" s="4">
        <f>QAnswers!$AV$2-VLOOKUP(TeamData!N25,QAnswers!$AU$2:$AV$200,2,FALSE)</f>
        <v>5</v>
      </c>
      <c r="O25" s="4">
        <f>QAnswers!$AV$2-VLOOKUP(TeamData!O25,QAnswers!$AU$2:$AV$200,2,FALSE)</f>
        <v>5</v>
      </c>
      <c r="P25" s="4">
        <f>QAnswers!$AV$2-VLOOKUP(TeamData!P25,QAnswers!$AU$2:$AV$200,2,FALSE)</f>
        <v>0</v>
      </c>
      <c r="Q25" s="9">
        <f>QAnswers!$AV$2-VLOOKUP(TeamData!Q25,QAnswers!$AU$2:$AV$200,2,FALSE)</f>
        <v>6</v>
      </c>
      <c r="R25" s="9">
        <f>QAnswers!$AV$2-VLOOKUP(TeamData!R25,QAnswers!$AU$2:$AV$200,2,FALSE)</f>
        <v>1</v>
      </c>
      <c r="S25" s="9">
        <f>QAnswers!$AV$2-VLOOKUP(TeamData!S25,QAnswers!$AU$2:$AV$200,2,FALSE)</f>
        <v>4</v>
      </c>
      <c r="T25" s="9">
        <f>QAnswers!$AV$2-VLOOKUP(TeamData!T25,QAnswers!$AU$2:$AV$200,2,FALSE)</f>
        <v>4</v>
      </c>
      <c r="U25" s="9">
        <f>QAnswers!$AV$2-VLOOKUP(TeamData!U25,QAnswers!$AU$2:$AV$200,2,FALSE)</f>
        <v>1</v>
      </c>
      <c r="V25" s="9">
        <f>QAnswers!$AV$2-VLOOKUP(TeamData!V25,QAnswers!$AU$2:$AV$200,2,FALSE)</f>
        <v>6</v>
      </c>
      <c r="W25" s="9">
        <f>QAnswers!$AV$2-VLOOKUP(TeamData!W25,QAnswers!$AU$2:$AV$200,2,FALSE)</f>
        <v>1</v>
      </c>
      <c r="X25" s="9">
        <f>QAnswers!$AV$2-VLOOKUP(TeamData!X25,QAnswers!$AU$2:$AV$200,2,FALSE)</f>
        <v>4</v>
      </c>
      <c r="Y25" s="9">
        <f>QAnswers!$AV$2-VLOOKUP(TeamData!Y25,QAnswers!$AU$2:$AV$200,2,FALSE)</f>
        <v>1</v>
      </c>
      <c r="Z25" s="9">
        <f>QAnswers!$AV$2-VLOOKUP(TeamData!Z25,QAnswers!$AU$2:$AV$200,2,FALSE)</f>
        <v>5</v>
      </c>
      <c r="AA25" s="9">
        <f>QAnswers!$AV$2-VLOOKUP(TeamData!AA25,QAnswers!$AU$2:$AV$200,2,FALSE)</f>
        <v>0</v>
      </c>
      <c r="AB25" s="9">
        <f>QAnswers!$AV$2-VLOOKUP(TeamData!AB25,QAnswers!$AU$2:$AV$200,2,FALSE)</f>
        <v>5</v>
      </c>
    </row>
    <row r="26">
      <c r="A26" s="2" t="s">
        <v>341</v>
      </c>
      <c r="B26" s="4">
        <f>QAnswers!$AX$2-VLOOKUP(TeamData!B26,QAnswers!$AW$2:$AX$200,2,FALSE)</f>
        <v>3</v>
      </c>
      <c r="C26" s="4">
        <f>QAnswers!$AX$2-VLOOKUP(TeamData!C26,QAnswers!$AW$2:$AX$200,2,FALSE)</f>
        <v>1</v>
      </c>
      <c r="D26" s="4">
        <f>QAnswers!$AX$2-VLOOKUP(TeamData!D26,QAnswers!$AW$2:$AX$200,2,FALSE)</f>
        <v>3</v>
      </c>
      <c r="E26" s="4">
        <f>QAnswers!$AX$2-VLOOKUP(TeamData!E26,QAnswers!$AW$2:$AX$200,2,FALSE)</f>
        <v>1</v>
      </c>
      <c r="F26" s="4">
        <f>QAnswers!$AX$2-VLOOKUP(TeamData!F26,QAnswers!$AW$2:$AX$200,2,FALSE)</f>
        <v>3</v>
      </c>
      <c r="G26" s="4">
        <f>QAnswers!$AX$2-VLOOKUP(TeamData!G26,QAnswers!$AW$2:$AX$200,2,FALSE)</f>
        <v>1</v>
      </c>
      <c r="H26" s="4">
        <f>QAnswers!$AX$2-VLOOKUP(TeamData!H26,QAnswers!$AW$2:$AX$200,2,FALSE)</f>
        <v>3</v>
      </c>
      <c r="I26" s="4">
        <f>QAnswers!$AX$2-VLOOKUP(TeamData!I26,QAnswers!$AW$2:$AX$200,2,FALSE)</f>
        <v>4</v>
      </c>
      <c r="J26" s="4">
        <f>QAnswers!$AX$2-VLOOKUP(TeamData!J26,QAnswers!$AW$2:$AX$200,2,FALSE)</f>
        <v>0</v>
      </c>
      <c r="K26" s="4">
        <f>QAnswers!$AX$2-VLOOKUP(TeamData!K26,QAnswers!$AW$2:$AX$200,2,FALSE)</f>
        <v>1</v>
      </c>
      <c r="L26" s="4">
        <f>QAnswers!$AX$2-VLOOKUP(TeamData!L26,QAnswers!$AW$2:$AX$200,2,FALSE)</f>
        <v>2</v>
      </c>
      <c r="M26" s="4">
        <f>QAnswers!$AX$2-VLOOKUP(TeamData!M26,QAnswers!$AW$2:$AX$200,2,FALSE)</f>
        <v>2</v>
      </c>
      <c r="N26" s="4">
        <f>QAnswers!$AX$2-VLOOKUP(TeamData!N26,QAnswers!$AW$2:$AX$200,2,FALSE)</f>
        <v>1</v>
      </c>
      <c r="O26" s="4">
        <f>QAnswers!$AX$2-VLOOKUP(TeamData!O26,QAnswers!$AW$2:$AX$200,2,FALSE)</f>
        <v>2</v>
      </c>
      <c r="P26" s="4">
        <f>QAnswers!$AX$2-VLOOKUP(TeamData!P26,QAnswers!$AW$2:$AX$200,2,FALSE)</f>
        <v>4</v>
      </c>
      <c r="Q26" s="9">
        <f>QAnswers!$AX$2-VLOOKUP(TeamData!Q26,QAnswers!$AW$2:$AX$200,2,FALSE)</f>
        <v>3</v>
      </c>
      <c r="R26" s="9">
        <f>QAnswers!$AX$2-VLOOKUP(TeamData!R26,QAnswers!$AW$2:$AX$200,2,FALSE)</f>
        <v>1</v>
      </c>
      <c r="S26" s="9">
        <f>QAnswers!$AX$2-VLOOKUP(TeamData!S26,QAnswers!$AW$2:$AX$200,2,FALSE)</f>
        <v>1</v>
      </c>
      <c r="T26" s="9">
        <f>QAnswers!$AX$2-VLOOKUP(TeamData!T26,QAnswers!$AW$2:$AX$200,2,FALSE)</f>
        <v>1</v>
      </c>
      <c r="U26" s="9">
        <f>QAnswers!$AX$2-VLOOKUP(TeamData!U26,QAnswers!$AW$2:$AX$200,2,FALSE)</f>
        <v>2</v>
      </c>
      <c r="V26" s="9">
        <f>QAnswers!$AX$2-VLOOKUP(TeamData!V26,QAnswers!$AW$2:$AX$200,2,FALSE)</f>
        <v>2</v>
      </c>
      <c r="W26" s="9">
        <f>QAnswers!$AX$2-VLOOKUP(TeamData!W26,QAnswers!$AW$2:$AX$200,2,FALSE)</f>
        <v>2</v>
      </c>
      <c r="X26" s="9">
        <f>QAnswers!$AX$2-VLOOKUP(TeamData!X26,QAnswers!$AW$2:$AX$200,2,FALSE)</f>
        <v>3</v>
      </c>
      <c r="Y26" s="9">
        <f>QAnswers!$AX$2-VLOOKUP(TeamData!Y26,QAnswers!$AW$2:$AX$200,2,FALSE)</f>
        <v>4</v>
      </c>
      <c r="Z26" s="9">
        <f>QAnswers!$AX$2-VLOOKUP(TeamData!Z26,QAnswers!$AW$2:$AX$200,2,FALSE)</f>
        <v>4</v>
      </c>
      <c r="AA26" s="9">
        <f>QAnswers!$AX$2-VLOOKUP(TeamData!AA26,QAnswers!$AW$2:$AX$200,2,FALSE)</f>
        <v>3</v>
      </c>
      <c r="AB26" s="9">
        <f>QAnswers!$AX$2-VLOOKUP(TeamData!AB26,QAnswers!$AW$2:$AX$200,2,FALSE)</f>
        <v>3</v>
      </c>
    </row>
    <row r="27">
      <c r="A27" s="2" t="s">
        <v>457</v>
      </c>
      <c r="B27" s="4">
        <f t="shared" ref="B27:AB27" si="1">SUM(B2:B26)</f>
        <v>70</v>
      </c>
      <c r="C27" s="4">
        <f t="shared" si="1"/>
        <v>80</v>
      </c>
      <c r="D27" s="4">
        <f t="shared" si="1"/>
        <v>53</v>
      </c>
      <c r="E27" s="4">
        <f t="shared" si="1"/>
        <v>72</v>
      </c>
      <c r="F27" s="4">
        <f t="shared" si="1"/>
        <v>45</v>
      </c>
      <c r="G27" s="4">
        <f t="shared" si="1"/>
        <v>60</v>
      </c>
      <c r="H27" s="4">
        <f t="shared" si="1"/>
        <v>60</v>
      </c>
      <c r="I27" s="4">
        <f t="shared" si="1"/>
        <v>82</v>
      </c>
      <c r="J27" s="4">
        <f t="shared" si="1"/>
        <v>57</v>
      </c>
      <c r="K27" s="4">
        <f t="shared" si="1"/>
        <v>65</v>
      </c>
      <c r="L27" s="4">
        <f t="shared" si="1"/>
        <v>73</v>
      </c>
      <c r="M27" s="4">
        <f t="shared" si="1"/>
        <v>49</v>
      </c>
      <c r="N27" s="4">
        <f t="shared" si="1"/>
        <v>85</v>
      </c>
      <c r="O27" s="4">
        <f t="shared" si="1"/>
        <v>63</v>
      </c>
      <c r="P27" s="4">
        <f t="shared" si="1"/>
        <v>58</v>
      </c>
      <c r="Q27" s="9">
        <f t="shared" si="1"/>
        <v>48</v>
      </c>
      <c r="R27" s="9">
        <f t="shared" si="1"/>
        <v>47</v>
      </c>
      <c r="S27" s="9">
        <f t="shared" si="1"/>
        <v>65</v>
      </c>
      <c r="T27" s="9">
        <f t="shared" si="1"/>
        <v>48</v>
      </c>
      <c r="U27" s="9">
        <f t="shared" si="1"/>
        <v>46</v>
      </c>
      <c r="V27" s="9">
        <f t="shared" si="1"/>
        <v>65</v>
      </c>
      <c r="W27" s="9">
        <f t="shared" si="1"/>
        <v>69</v>
      </c>
      <c r="X27" s="9">
        <f t="shared" si="1"/>
        <v>75</v>
      </c>
      <c r="Y27" s="9">
        <f t="shared" si="1"/>
        <v>76</v>
      </c>
      <c r="Z27" s="9">
        <f t="shared" si="1"/>
        <v>74</v>
      </c>
      <c r="AA27" s="9">
        <f t="shared" si="1"/>
        <v>92</v>
      </c>
      <c r="AB27" s="9">
        <f t="shared" si="1"/>
        <v>50</v>
      </c>
    </row>
    <row r="28">
      <c r="A28" s="2" t="s">
        <v>458</v>
      </c>
      <c r="B28" s="4">
        <f t="shared" ref="B28:AB28" si="2">B27/MAX($B27:$Y27)*25</f>
        <v>20.58823529</v>
      </c>
      <c r="C28" s="4">
        <f t="shared" si="2"/>
        <v>23.52941176</v>
      </c>
      <c r="D28" s="4">
        <f t="shared" si="2"/>
        <v>15.58823529</v>
      </c>
      <c r="E28" s="4">
        <f t="shared" si="2"/>
        <v>21.17647059</v>
      </c>
      <c r="F28" s="4">
        <f t="shared" si="2"/>
        <v>13.23529412</v>
      </c>
      <c r="G28" s="4">
        <f t="shared" si="2"/>
        <v>17.64705882</v>
      </c>
      <c r="H28" s="4">
        <f t="shared" si="2"/>
        <v>17.64705882</v>
      </c>
      <c r="I28" s="4">
        <f t="shared" si="2"/>
        <v>24.11764706</v>
      </c>
      <c r="J28" s="4">
        <f t="shared" si="2"/>
        <v>16.76470588</v>
      </c>
      <c r="K28" s="4">
        <f t="shared" si="2"/>
        <v>19.11764706</v>
      </c>
      <c r="L28" s="4">
        <f t="shared" si="2"/>
        <v>21.47058824</v>
      </c>
      <c r="M28" s="4">
        <f t="shared" si="2"/>
        <v>14.41176471</v>
      </c>
      <c r="N28" s="4">
        <f t="shared" si="2"/>
        <v>25</v>
      </c>
      <c r="O28" s="4">
        <f t="shared" si="2"/>
        <v>18.52941176</v>
      </c>
      <c r="P28" s="4">
        <f t="shared" si="2"/>
        <v>17.05882353</v>
      </c>
      <c r="Q28" s="9">
        <f t="shared" si="2"/>
        <v>14.11764706</v>
      </c>
      <c r="R28" s="9">
        <f t="shared" si="2"/>
        <v>13.82352941</v>
      </c>
      <c r="S28" s="9">
        <f t="shared" si="2"/>
        <v>19.11764706</v>
      </c>
      <c r="T28" s="9">
        <f t="shared" si="2"/>
        <v>14.11764706</v>
      </c>
      <c r="U28" s="9">
        <f t="shared" si="2"/>
        <v>13.52941176</v>
      </c>
      <c r="V28" s="9">
        <f t="shared" si="2"/>
        <v>19.11764706</v>
      </c>
      <c r="W28" s="9">
        <f t="shared" si="2"/>
        <v>20.29411765</v>
      </c>
      <c r="X28" s="9">
        <f t="shared" si="2"/>
        <v>22.05882353</v>
      </c>
      <c r="Y28" s="9">
        <f t="shared" si="2"/>
        <v>22.35294118</v>
      </c>
      <c r="Z28" s="9">
        <f t="shared" si="2"/>
        <v>21.76470588</v>
      </c>
      <c r="AA28" s="9">
        <f t="shared" si="2"/>
        <v>27.05882353</v>
      </c>
      <c r="AB28" s="9">
        <f t="shared" si="2"/>
        <v>14.70588235</v>
      </c>
    </row>
    <row r="29"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drawing r:id="rId1"/>
</worksheet>
</file>